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2075" windowHeight="5565" tabRatio="782" activeTab="0"/>
  </bookViews>
  <sheets>
    <sheet name="01.09.2019" sheetId="1" r:id="rId1"/>
    <sheet name="июль 18" sheetId="2" r:id="rId2"/>
    <sheet name="октябрь 18" sheetId="3" r:id="rId3"/>
    <sheet name="октябрь 18 исправленный 2740ч" sheetId="4" r:id="rId4"/>
    <sheet name="январь 19" sheetId="5" r:id="rId5"/>
  </sheets>
  <definedNames/>
  <calcPr fullCalcOnLoad="1"/>
</workbook>
</file>

<file path=xl/sharedStrings.xml><?xml version="1.0" encoding="utf-8"?>
<sst xmlns="http://schemas.openxmlformats.org/spreadsheetml/2006/main" count="1113" uniqueCount="273">
  <si>
    <t>№ п/п</t>
  </si>
  <si>
    <t>Наименование</t>
  </si>
  <si>
    <t xml:space="preserve">при   было </t>
  </si>
  <si>
    <t xml:space="preserve">выбы   ло </t>
  </si>
  <si>
    <t>в том числе женщин</t>
  </si>
  <si>
    <t>Промышленное производство</t>
  </si>
  <si>
    <t>ООО ИНТЕРРАО  Орловский энергосбыт Верховский межрайонный отдел Хомутовский клиентский офисный участок (21760)</t>
  </si>
  <si>
    <t>индивидуальные предприниматели отрасли промышленности (досчет)</t>
  </si>
  <si>
    <t>наемные работники у предпринимателей отрасли промышленности (досчет)</t>
  </si>
  <si>
    <t xml:space="preserve">ИТОГО </t>
  </si>
  <si>
    <t>Сельское хозяйство</t>
  </si>
  <si>
    <t xml:space="preserve">структурное подразделение  "Хомутовское" ЗАО "Орелагроюг"(директор- Сидорин Юрий Алексеевич - 89192609910; ( бух.2-37-13  И.о.главного бухгалтера Маслова Елена Михайловна) Генеральный директор Баранов Владимир Александрович(моб. 9103061444) раб.8-48677-73517, гл.бух.г.Орел Иванова Светлана Ивановна 8486-2201710, 474933                                                                                         liv@orelinvest.ru                                                                    Office-homutovo@yandex.ru; Бутов Сергей Иванович- первый руководитель групп и компаний ЗАО "Орелинвестпром"                                                                                                                                                                                                             </t>
  </si>
  <si>
    <t>ООО "Авангард-Агро Орел" сельхозпредприятие Новодеревеньковское-1 Генеральный директор Летягин Евгений Анатольевич  факс-84862540480,                                        NikylinaL@orl.avangard.ru                                                            ( директор-Соловов Иван Васильевич сот.:9202862113)</t>
  </si>
  <si>
    <t>ООО "Золотая Лагуна"директор -Жамалов Зокир Бахриддинович 89055788649(рыбоводство)</t>
  </si>
  <si>
    <t>складской комплекс ЗАО "Агронова-Орел"(2-16-54)  Руководитель Симонов Валерий Иванович- (89606501777)                                                                                        Деев Владимир Николаевич, niva-agro@orel/ru</t>
  </si>
  <si>
    <t>ООО "Паньковское"директор-Отрощенко Александр Владимирович(2-31-30, (гл. бух. Гомозова Татьяна Егоровна)</t>
  </si>
  <si>
    <t>ОАО "Новодеревеньковсксельхозтехника"генеральный директор Ананьев Владимир Васильевич( сельское хозяйство)(2-17-50. гл. Арбузова Зоя Ивановна)</t>
  </si>
  <si>
    <t>наемные работники у фермеров(досчет)(по данным отдела с/х-ва)</t>
  </si>
  <si>
    <t>Транспорт</t>
  </si>
  <si>
    <t>Железнодорожная станция Хомутово Орловско-Курского центра организации работы железнодорожных станций  структурного подразделения  Московской дирекции управления движениенм  структурного  подразделения  центральной  дирекции управления движением филиала ОАО "РЖД (Российские железные дороги)(2-10-41)</t>
  </si>
  <si>
    <t>Орловско-курская дистанция сигнализации и блокировки</t>
  </si>
  <si>
    <t>ОАО"Орелавтотранс" автостанция п. Хомутово (2 кассира) 9803611380</t>
  </si>
  <si>
    <t>индивидуальные предприниматели -ф.л. отрасли автотранспорта (досчет)</t>
  </si>
  <si>
    <t>ИТОГО</t>
  </si>
  <si>
    <t>Связь</t>
  </si>
  <si>
    <t>ООО "РУСавто"</t>
  </si>
  <si>
    <t>ИП в отрасли связи</t>
  </si>
  <si>
    <t>ПАО "Ростелеком" Орловский филиал МЦТЭТ г. Ливны Новодеревеньковский ЛТЦ Долгополов Виктор Александрович-21644 ,дежурный-21255</t>
  </si>
  <si>
    <t>Строительство</t>
  </si>
  <si>
    <t>ИП в строительстве (досчет)</t>
  </si>
  <si>
    <t>Оптовая и розничная торговля и общественное питание</t>
  </si>
  <si>
    <t>ООО"Заря"директор Коровкин Сергей Петрович( в Новодеревеньковском районе) (2-14-40)</t>
  </si>
  <si>
    <t xml:space="preserve"> ИП  Прасолов Геннадий Николаевич (89004840313) личный-9038828718</t>
  </si>
  <si>
    <t>Государственное унитарное предприятие (ГУП Орловской области)"Орелфармация" (аптечный пункт №7 в п. Хомутово) Воробьева Валентина Егоровна 89208082864, 89616214086</t>
  </si>
  <si>
    <t>Государственное унитарное предприятие (ГУП Орловской области)"Орелфармация"    ( аптечный пункт №8 в п. Хомутово) Воробьева Валентина Егоровна 89208082864, 89616214086</t>
  </si>
  <si>
    <t>ЗАО "Тандер"    Галина Николаевна- 9051692272, Юля- 9208073120, рабочий т.9616240926</t>
  </si>
  <si>
    <t>ООО "Надежда"(досчет)генеральный директор  Демкина Надежда Николаевна,  гл. бух.Амелина Елена Вячеславовна, (89208134732)</t>
  </si>
  <si>
    <t>Индивидуальные предприниматели-ф.л., ведущие торговую деятельность (розничная торговля) (досчет)</t>
  </si>
  <si>
    <t>ИП в оптовой торговле (досчет)</t>
  </si>
  <si>
    <t>Численность наемных работников, работающих по трудовым договорам у предпринимателей-физических лиц  в отрасли торговли(досчет)</t>
  </si>
  <si>
    <t>Материально-техническое снабжение, заготовки</t>
  </si>
  <si>
    <t xml:space="preserve"> ООО "Стройэконом" ( Ермаков Василий Семенович, сот.9616255977)</t>
  </si>
  <si>
    <t>ООО "ЮГО" Генеральный директор Синельников Александр Алексеевич Лапина Валентина Николаевна)22335</t>
  </si>
  <si>
    <t>ООО "Максисервис"  Ржищев Роман Алексеевич 89208151626</t>
  </si>
  <si>
    <t>Операции с недвижимым имуществом</t>
  </si>
  <si>
    <t>ГУП Орловской области  "МР БТИ " доп. Офис Верховского отделения (2-20-97)Трушкина Тамара Михайловна</t>
  </si>
  <si>
    <t>Новосильский Межмуниципальный отдел Управления Росреестра по Орловской области  (22486) Дьяченко Евгений Александрович</t>
  </si>
  <si>
    <t>ф-л Федерального бюджетного учреждения "Федеральная кадастровая палата Федеральной службы государственной регистрации, кадастра и картографии" по Орловской области межрайонный отдел  №6  Овчинников Владимир Викторович (2-18-32)</t>
  </si>
  <si>
    <t>Предприниматели-физические лица-прочие виды деятельности (досчет)</t>
  </si>
  <si>
    <t>Вневедомственная охрана (досчет)</t>
  </si>
  <si>
    <t>МБУ (муниципальное бюджетное учреждение) Редакция СМИ (средств массовой информации) Новодеревеньковского района (22134)Кружкова Екатерина Анатольевна</t>
  </si>
  <si>
    <t xml:space="preserve">ООО Диво генеральный директор Лощенко Марина Анатольевна т.89538120797, 89102077222  (деятельность в области б/у и аудита)     </t>
  </si>
  <si>
    <t>Отдел "МФЦ" Новодеревеньковского района , 2-10-23, (Алисов Андрей Анатольевич) т.89051668888</t>
  </si>
  <si>
    <t>ЛЕСНОЕ ХОЗЯЙСТВО</t>
  </si>
  <si>
    <t>Инспектора леснадзора от КУ ОО Новосильское  лесничество участковое Хомутовское лесничество(досчет) Главный лесник Свиридов Николай Иванович (89536260080)</t>
  </si>
  <si>
    <t>Инспектора леснадзора от КУ ОО Новосильское  лесничество участковое Моховское лесничество(досчет)</t>
  </si>
  <si>
    <t>ЖИЛИЩНО-КОММУНАЛЬНОЕ ХОЗЯЙСТВО</t>
  </si>
  <si>
    <t xml:space="preserve">  Филиал ОАО "Газпром газораспределение Орел" в пос. Верховье Новодеревеньковский газовый участок 21043,22053 Наталья Мих. 848676-23650 (дежурный-22044)</t>
  </si>
  <si>
    <t>гостиница  ИП "Ананьева Н.В.(досчет) Ананьева Надежда Васильевна (89065681005),21060, 22005</t>
  </si>
  <si>
    <t>Непроизв. Виды платных услуг</t>
  </si>
  <si>
    <t>МУП (муниципальное унитарное предприятие) "Бытовик" (бытовые виды обслуживания населения)(с приемщицами)( 2-10-58) Мурен Любовь Владимировна</t>
  </si>
  <si>
    <t>Предприниматели-ф.л. ,оказывающие  бытовые услуги  населению</t>
  </si>
  <si>
    <t>Здравоохранение, соцзащита</t>
  </si>
  <si>
    <t xml:space="preserve"> БУЗ   ОО (бюджетное  учреждение здравоохранения Орловской области) "Новодеревеньковская  ЦРБ"    главный врач-Лесных Валерий Анатольевич (9092307716)      (отд.кадров-2-11-39), 21036, гл. бух.-22145 </t>
  </si>
  <si>
    <t>БУООНМСРЦН (бюджетное учреждение Орловской области Новодеревеньковский межрайонный социально-реабилитационный центр для несовершеннолетних)"Азимут"  (2-17-04) , директор-Лаврова Елена Валентиновна -23700, 9208064770, гл.бух.Пронина Ульяна Александровна - 23701</t>
  </si>
  <si>
    <t>Новодеревеньковский филиал БУ (бюджетное учреждение)Орловской области Орловский областной ветеринарный центр "(Оглоблина Валентина Николаевна т.2-11-42), 2-10-38</t>
  </si>
  <si>
    <t>индивидуальные  предприниматели в отрасли здравоохранения</t>
  </si>
  <si>
    <t>наемные работники у  инд.предпринимателей отрасли здравоохрания(досчет)</t>
  </si>
  <si>
    <t>Муниципальное  бюджетное общеобразовательное учреждение "Судбищенская средняя общеобразовательная школа", включая  филиалы  -      тел.2-52-32</t>
  </si>
  <si>
    <t xml:space="preserve">в том числе </t>
  </si>
  <si>
    <t>Судбищенская средняя общеобразовательная школа</t>
  </si>
  <si>
    <t>Краснооктябрьский филиал</t>
  </si>
  <si>
    <t>Судбищенский детский сад тел.9066657137</t>
  </si>
  <si>
    <t>Кологривовский филиал</t>
  </si>
  <si>
    <t>Краснооктябрьский детский сад  сот.тел.9066636141</t>
  </si>
  <si>
    <t>Муниципальное бюджетное общеобразовательное учреждение Старогольская   средняя общеобразовательная школа тел.2-44-46 Маргарита Ивановна</t>
  </si>
  <si>
    <t>Муниципальное бюджетное общеобразовательное учреждение Паньковская средняя общеобразовательная школа,   филиалы тел.2-31-35, 89066636002</t>
  </si>
  <si>
    <t>в том числе:</t>
  </si>
  <si>
    <t>Паньковская  средняя общеобразовательная школа</t>
  </si>
  <si>
    <t>Дубровский филиал  школа</t>
  </si>
  <si>
    <t>Журавлиновский  филиал школа</t>
  </si>
  <si>
    <t>Паньковский детский сад</t>
  </si>
  <si>
    <t>Дубровский филиал</t>
  </si>
  <si>
    <t>Журавлиновский филиал</t>
  </si>
  <si>
    <t>Муниципальное  бюджетное общеобразовательное учреждение Мансуровская основная  общеобразовательная  школа (2-36-18), 9066657132</t>
  </si>
  <si>
    <t>Мансуровская школа</t>
  </si>
  <si>
    <t>Мансуровский детский сад</t>
  </si>
  <si>
    <t>Лазавский филиал</t>
  </si>
  <si>
    <t>Шатиловский лицей</t>
  </si>
  <si>
    <t>Косаревский филиал</t>
  </si>
  <si>
    <t>Муниципальное  бюджетное образовательное учреждение  "Никольская начальная общеобразовательная школа" (2-64-39)</t>
  </si>
  <si>
    <t>Муниципальное   бюджетное  дошкольное образовательное учреждение "Детский сад комбинированного вида №1" п. Хомутово (2-10-47, 21745)</t>
  </si>
  <si>
    <t>Муниципальное бюджетное образовательное учреждение дополнительного образования "Новодеревеньковский центр развития и поддержки детей"211-48,214-34</t>
  </si>
  <si>
    <t>Муниципальное  бюджетное  образовательное учреждение дополнительного образования детей-"Детско-юношеская спортивная  школа" Новодеревеньковского района (2-23-15)</t>
  </si>
  <si>
    <t>Итого по сети образования района</t>
  </si>
  <si>
    <t>ИТОГО  ОБРАЗОВАНИЕ</t>
  </si>
  <si>
    <t>КУЛЬТУРА</t>
  </si>
  <si>
    <t>МБУ Центр культуры п.Хомутово Орловской области Новодеревеньковского района, 2-13-47, Грызлова Татьяна Геннадьевна. Директор- Домникова Ольга Юрьевна, т.89538153614</t>
  </si>
  <si>
    <t>МБУ "Никитинский" ЦК (Муниципальное бюджетное учреждение "Центр культуры Никитинского сельского поселения" Новодеревеньковского района Орловской области, директор Савушкин Евгений Александрович</t>
  </si>
  <si>
    <t>МБУ "Новодеревеньковский" ЦК,  Парахина Ольга -21378</t>
  </si>
  <si>
    <t>МБУ "Суровской" ЦК, директор- Захаева Светлана Владимировна</t>
  </si>
  <si>
    <t>МБУ "Старогольской" ЦК, директор- Фирсова Людмила Викторовна</t>
  </si>
  <si>
    <t>МБУ "Судбищенский ЦК", директор - Соколова Светлана Николаевна</t>
  </si>
  <si>
    <t>Муниципальное бюджетное учреждение "Центр культуры Глебовского сельского поселения Новодеревеньковского района Орловской области" директор Бойкова Надежда Михайловна- (2-47-30)</t>
  </si>
  <si>
    <t>ИП в отрасли культуры(досчет)</t>
  </si>
  <si>
    <t>Наука и научное обслуживание</t>
  </si>
  <si>
    <t>Финансы, страхование, пенсионное обеспечение</t>
  </si>
  <si>
    <t>1.</t>
  </si>
  <si>
    <t>2.</t>
  </si>
  <si>
    <t xml:space="preserve">ГУ (государственное учреждение) Управление пенсионного фонда РФ в Новодеревеньковском районе  Медведева Татьяна Владимировна (2-25-07, 2-20-00)21638, 21532 </t>
  </si>
  <si>
    <t>ЧОП (частное охранное предприятие)"Вымпел"(досчет)</t>
  </si>
  <si>
    <t>охранники офиса сберегательного банка (досчет)</t>
  </si>
  <si>
    <t>УПРАВЛЕНИЕ</t>
  </si>
  <si>
    <t>отдел образования администрации Новодеревеньковского района (т.2-16-55, 2-19-43, 217-43, 21451,21398) 21689- Мишанина Ольга Яковлевна</t>
  </si>
  <si>
    <t>территориальный сектор ЗАГС Новодеревеньковского и Краснозоренского районов управления ЗАГС Орловской области Кузнецова Галина Егоровна(2-13-53)</t>
  </si>
  <si>
    <t xml:space="preserve"> администрация  п.Хомутово глава п. Хомутово Овчинников Сергей Кузьмич 2-17-49(2-16-49) 21847, 21963- Демина Оксана</t>
  </si>
  <si>
    <t>отдел №18 управления  федерального казначейства по  Орловской области Колчева Надежда Михайловна 21752         (2-24-83-общий)</t>
  </si>
  <si>
    <t>МО МВД России "Новодеревеньковское" (досчет) Калугин Александр Вячеславович 22434, 26121,21641, гл.бух.Рыбакова Людмила Михайловна- 2-12-86</t>
  </si>
  <si>
    <t>Новодеревеньковский районный суд  Управления судебного Департамента в Орловской области (досчет) , 21541</t>
  </si>
  <si>
    <t>уголовно-исполнительная инспекция</t>
  </si>
  <si>
    <t>главный специалист отдела рыбнадзора Орловской области (досчет)</t>
  </si>
  <si>
    <t>финансовый отдел администрации Новодеревеньковского района (Ю.Л.)Бельчук Раиса Ивановна 21633(2-19-32),21135</t>
  </si>
  <si>
    <t>ОАО "Страховая компания "СОГАЗ-Мед" Орловский филиал, 2-11-54</t>
  </si>
  <si>
    <t xml:space="preserve">адвокат </t>
  </si>
  <si>
    <t>Отделение судебных приставов по Новодеревеньковкому,Верховскому и Краснозоренскому районам  22563,22286</t>
  </si>
  <si>
    <t xml:space="preserve">Отдел сбора и обработки статинформации Сорокина Лариса Александровна 2-16-35, </t>
  </si>
  <si>
    <t>мировые судьи 2-25-61</t>
  </si>
  <si>
    <t>Нотариус (ИП) 21736</t>
  </si>
  <si>
    <t xml:space="preserve"> отделение  надзорной деятельности по Новодеревеньковскому и Краснозоренскому  районам УНД (управления надзорной деятельности и профилактической работы) ГУ главного управления) МЧС России по Орловской области Шурлов Павел Георгиевич 89208058407,21005</t>
  </si>
  <si>
    <t>Казенное учреждение  Орловской области "Центр занятости населения Новодеревеньковского района " Мальцева Елена  Ивановна)21688 , 21061</t>
  </si>
  <si>
    <t>Прокуратура(досчет) 21446</t>
  </si>
  <si>
    <t>Казенное учреждение Орловской области Областной центр социальной защиты населения(КУ ОО "ОЦСЗН") филиал  по  Новодеревеньковскому  району населения( 2-17-31 заведующая филиалом- Постникова Галина Семеновна)2-20-88</t>
  </si>
  <si>
    <t>председатель  контрольно-счетной  палаты Новодеревеньковского района Бондарева Ирина Николаевна 21351</t>
  </si>
  <si>
    <t>Сельские поселения:                                                                  в том числе:</t>
  </si>
  <si>
    <t>Новодеревеньковское (2-18-46)гл. бух.Филимонова Ольга Александровна 89208008910</t>
  </si>
  <si>
    <t>Суровское (2-16-39)глава поселения Поляков Владимир Васильевич</t>
  </si>
  <si>
    <t>Старогольское (2-44-25)глава Николаева Елена Павловна гл. бух.Акинина Татьяна Александровна - 89208082075</t>
  </si>
  <si>
    <t>Судбищенское (2-52-57)глава поселения Папонова Светлана Михайловна 89202807387,Копылова Т.А.89058563025</t>
  </si>
  <si>
    <t>Глебовское (2-47-30)глава поселения Калугин Сергей Евгеньевич, Зоя Ивановна</t>
  </si>
  <si>
    <t>Общественные объединения и православные религиозные организации (досчет)</t>
  </si>
  <si>
    <t>Приход Храма  Георгия Победоносца Хомутово (досчет) Сопач Сергей Михайлович -89038835797</t>
  </si>
  <si>
    <t>Совет ветеранов Редькин Анатолий Алексеевич 21197, 89092252310</t>
  </si>
  <si>
    <t>ВСЕГО ПО РАЙОНУ</t>
  </si>
  <si>
    <t xml:space="preserve"> численность безработных (по данным  районного центра занятости населения)</t>
  </si>
  <si>
    <t>ОБРАЗОВАНИЕ (специалист по кадрам РОНО , тел. 2-16-89)</t>
  </si>
  <si>
    <t>Муниципальное  бюджетное общеобразовательное учреждение-Шатиловский лицей, включая филиалы       (тел. 2-53-41)</t>
  </si>
  <si>
    <t>Муниципальное  бюджетное общеобразовательное учреждение-Хомутовская средняя  общеобразовательная школа имени героя Советского Союза Домникова В.М. (2-13-75, 2-14-75)Симонова Юлия Викторовна</t>
  </si>
  <si>
    <t xml:space="preserve">Муниципальное  бюджетное  образовательное учреждение дополнительного образования детей   Новодеревеньковская детская школа искусств (2-17-58, 2-19-59) </t>
  </si>
  <si>
    <t>БУ ОО (бюджетное учреждение Орловской области"ЦСОН  (центр социального обслуживания  населения) Новодеревеньковского района"   (2-21-67)21937 директор- Филиппова Ирина Владимировна</t>
  </si>
  <si>
    <t>АУ ОО (автономное учреждение Орловской области)"Редакция газеты"Трудовая слава" (21634)        гл. бух. Миюшкина  Елена Анатольевна, 21248</t>
  </si>
  <si>
    <t>ООО "Богоявленское" Генеральный директор- Добренькова Екатерина Владимировна, 89037977993 , гл. бух.  Садовская Ирина Анатольевна,                                             тел. 2-44-16;                 Bogoyavlenskoye@yandex.ru</t>
  </si>
  <si>
    <t xml:space="preserve">Контролеры  ООО  "Газпром  межрегионгаз Орел"           (2-24-91) </t>
  </si>
  <si>
    <t>МБУ РЦБ (муниципальное бюджетное учреждение районная центральная библиотека) Новодеревеньковского района Коровкина Надежда Викторовна(2-10-90, 21046)</t>
  </si>
  <si>
    <t xml:space="preserve"> Верховский почтамт УФПС Орловской области  ФГУП "Почта России"(досчет)21845, Антипова Галина Геннадиевна-21744,Ирина Владимировна (848676)-23919(Верховье )</t>
  </si>
  <si>
    <t>администрация Новодеревеньковского района ( гл.сп. по кадрам  Васютина Татьяна Антоновна, тел. 2-21-54)</t>
  </si>
  <si>
    <t>Никитинское (2-37-07)глава поселения Красильников Анатолий Васильевич 89192602924, Макаркина Юлия Анатольевна</t>
  </si>
  <si>
    <t>филиал  ПАО  МРСК-центр  Орелэнерго Новодеревеньковские РЭС (Воробьева Ольга Борисовна(-досчет) (2-18-57)</t>
  </si>
  <si>
    <t>ПАО "Росгосстрах" ф-л ПАО Росгосстрах в Орловской области страховой отдел в п.Хомутово Ирина Игоревна 4862-40-99-14, 9616241616  ( 2 чел. - в штате; 6 чел.- страховые агенты)</t>
  </si>
  <si>
    <t>Паньковское  (2-31-23)гл.бух.глава поселения Хованская Наталья Викторовна,бух. Уткина Ольга Андреевна 9200827336</t>
  </si>
  <si>
    <t>Новодеревеньковский филиал бюджетногопрофессионального образовательного учреждения Орловской области "Ливенский строительный техникум"</t>
  </si>
  <si>
    <t>ООО "Буер" директор Ливенцев Николай Петрович 4867734701, 9208298705 ( переработка и консервирование рыбы и морепродуктов)</t>
  </si>
  <si>
    <t>Верховская дистанция пути филиала ОАО "РЖД" (Российские железные дороги)(досчет) (2-10-41)</t>
  </si>
  <si>
    <t>Муниципальное бюджетное общеобразовательное учреждение- Дубовская основная общеобразовательная  школа (тел.2-33-54) - "Детский сад"</t>
  </si>
  <si>
    <t>МБУ РЦК (муниципальное бюджетное учреждение районный центр культуры) Новодеревеньковского района 2-11-47, Грызлова Татьяна Геннадьевна(2-13-47), Глебова Н.Д.- 89538151895  (уволены операторы)</t>
  </si>
  <si>
    <t>ИТОГО Управление</t>
  </si>
  <si>
    <t>Численность на 01.01. 2018г.-чел.</t>
  </si>
  <si>
    <t>Численность на 01.07. 2018г.-чел.</t>
  </si>
  <si>
    <t>ООО Эко-Мансурово Царев Михаил Юрьевич -89202801829 (личный); 89850494774 (деятельность гостиниц и ресторанов) -mansurovo@mail,ru</t>
  </si>
  <si>
    <t>МУП "Посад" (21934, директор Быковская Наталия Анатольевна, гл.бух. Сусленкова Валентина Павловна)</t>
  </si>
  <si>
    <t>МУП "Комхоз" (22134, директор Подземельных Алексей Иванович, гл.бух Архангельская Зоя Николаевна)</t>
  </si>
  <si>
    <t>Кулешовский филиал</t>
  </si>
  <si>
    <t>Федеральное государственное казенное учреждение "Отряд ФПС по Орловской области" нач.части Клычков Алексей Владимирович (досчет)2-14-93</t>
  </si>
  <si>
    <t>на 1   января 2018г.  40 человек</t>
  </si>
  <si>
    <t>на 1   июля  2018г. 49 человек</t>
  </si>
  <si>
    <t>МУП "Дружба" директор-Ковалев Валерий Петрович и(тел.: 89654380215),  2-25-69 ;   гл. бух. Канунникова Елена Петровна 2-10-52</t>
  </si>
  <si>
    <t>АО АПК Орловская Нива магазин Родное село</t>
  </si>
  <si>
    <t>ООО Мойдодыр-Курск</t>
  </si>
  <si>
    <t>ООО Корзинка-6 магазин Цыпленок</t>
  </si>
  <si>
    <t>ИП, предоставляющие услуги по общепиту (досчет)</t>
  </si>
  <si>
    <t>ИП, оказывающие услуги в полиграфической деятельности (досчет)</t>
  </si>
  <si>
    <t>ИП, оказывающие услуги в жилищно-коммунальном хозяйстве (досчет)</t>
  </si>
  <si>
    <t>ИП в отрасли страхования (досчет)</t>
  </si>
  <si>
    <t>фермеры (досчет)</t>
  </si>
  <si>
    <t>Обособленное подразделение ООО "РПЗ Полюс" Генеральный директор- Манте Алексей Алексеевич- 8-968-764-54-47, г.Москва-495-258-37-46, инженер - Жирков Юрий Николаевич (89290605881), (переработка и консервирование рыбы и морепродуктов)                                rpzpolus@yandex,ru</t>
  </si>
  <si>
    <t>обособленное подразделение ООО "Истоки" Генеральный директор- Живолуп Александр Сергеевич -(89202897444), г.Москва-495-5908089,факс-4955908308, Исполнительный директор- Матвеичев Сергей Васильевич- (89038808555)  ( гл.б. Истратова Нина Тихоновна (89038833949) т. 2-35-16),2-22-66,   Наталья Петровна 2-35-11                                istoki_2012@BK.ru                                                                           melgavit@mail.ru  (уменьшение за счет перевода людей в Красную Зарю НДФЛ проходит по Кр.Заре)</t>
  </si>
  <si>
    <t>Новодеревеньковское Райпо -председатель Совета- Коротков Н.Г.(2-13-58, зав.кадрами  Дедюрина Ольга, Кузянин Евгений Ник) гл. бух. 2-13-54</t>
  </si>
  <si>
    <t>Отдел по управлению муниципальным имуществом Новодеревеньковской райадминистрации (2-14-50) Потапова Елена Валерьевна</t>
  </si>
  <si>
    <t xml:space="preserve">ООО "Новодеревеньковский пищекомбинат " Генеральный директор-Гинкул Вадим Сергеевич 21534, 21482,  2-18-53,  гл. бух. Филимонова Галина Валерьевна </t>
  </si>
  <si>
    <t>АО "Орелоблэнерго" Верховский межрайонный филиал Хомутовский участок   (2-13-33)</t>
  </si>
  <si>
    <t xml:space="preserve">обособленное подразделение  "Рассвет"ООО "Орел-Агро-Продукт"  Ведущий агроном - Панин Владимир Алексеевич (тел. 89616277772);  23312,  факс - 23313; гл. бух. Стефанова Галина Анатольевна, Генеральный директор-Шварев Сергей Николаевич  ( прибавление -уменьшение за счет сезонных рабочих)      </t>
  </si>
  <si>
    <t>Новодеревеньковский отдел филиала ФГБУ (федерального государственного бюджетного учреждения)"Россельхозцентр" по Орловской области     2-15-33) Абалихина Татьяна Николаевна</t>
  </si>
  <si>
    <r>
      <t>Новодеревеньковский дорожный отдел государственного унитарного предприятия Орловской области  "Дорожная служба"(2-11-86) (Новодеревеньковский район)</t>
    </r>
    <r>
      <rPr>
        <i/>
        <u val="single"/>
        <sz val="12"/>
        <rFont val="Times New Roman"/>
        <family val="1"/>
      </rPr>
      <t xml:space="preserve"> </t>
    </r>
  </si>
  <si>
    <t>Прочие виды деятельности</t>
  </si>
  <si>
    <t xml:space="preserve">ООО "Курдяевка"генеральный директор Барбарин Валерий Алексеевич, , Инна Геннадьевна -9065699208 (пр-во мяса и мясопродуктов) Ольга Федоровна- 9606519994 </t>
  </si>
  <si>
    <t>МУП "Бытовик(промышл.)  директор-Рейзова Елена Михайловна, тел.,   2-11-53   ( Мурен Любовь Владимировна- 2-10-58)</t>
  </si>
  <si>
    <t>НК Роснефть ЗАО "Орелнефтепродукт"  АЗК -47 (досчет)сот. 9208010023, (Клишин Альберт Иванович) 89208082914</t>
  </si>
  <si>
    <t>Хлебоприемное предприятие Хомутовское , ООО "Авангард-Агро-Орел" Филонова Алла Викторовна 89308639803, руководитель Кулиджанов Александр Степанович</t>
  </si>
  <si>
    <t>Бюджетное стационарное учреждение социального обслуживания   Орловской области "Шатиловский Дом-интернат для граждан пожилого возраста и инвалидов "(2-10-73) и.о. директора - Селифонова Евгения Михайловна</t>
  </si>
  <si>
    <t>Муниципальное бюджетное учреждение "Паньковский сельский дом культуры" директор- (2-31-23)</t>
  </si>
  <si>
    <t>ВНИИ (Всероссийского научно-исследовательского института) ЗБК (зернобобовых культур); и.о. директора Мазалов В.И. -    21152,      2-53-34)  2-53-35 gnucxoc@yandex.ru</t>
  </si>
  <si>
    <t>филиал №8595 ПАО СБЕРБАНКА г. Орел (2-18-94) (досчет)</t>
  </si>
  <si>
    <t>секретарь  Совета народных депутатов Новодеревеньковского района  21351</t>
  </si>
  <si>
    <t>ООО"Шацк Золотая Нива" ОП"Судбищи" Новодеревеньковского района Орловской области Территориальный директор Кузин Владимир Иванович, директор - Викарев Игорь Иванович, тел. 89122540207;    vladimir.guchok@agroterra.ru                                      гл.бухгалтер Кожухова Елена- 9208019810</t>
  </si>
  <si>
    <t>ООО "Агроторг" магазин "Пятерочка"директор кластера Степанов Сергей Александрович 89066689944, директор Новикова Елена Геннадьевна т.89057916337</t>
  </si>
  <si>
    <t>Численность на 01.10. 2018г.-чел.</t>
  </si>
  <si>
    <t xml:space="preserve">ООО "Курдяевка"генеральный директор Барбарин Валерий Алексеевич, , Елена Николаевна - 89645329673 (пр-во мяса и мясопродуктов) Ольга Федоровна- 9606519994 </t>
  </si>
  <si>
    <t>МУП "Дружба" директор-Ковалев Виталий Петрович и(тел.: 89654380215),  2-25-69 ;   гл. бух. Канунникова Елена Петровна 2-10-52</t>
  </si>
  <si>
    <t>22 женщины</t>
  </si>
  <si>
    <t>37 женщ</t>
  </si>
  <si>
    <t>ООО "Максисервис"  Пряжников Алексей Николаевич 89208127347</t>
  </si>
  <si>
    <t xml:space="preserve"> администрация  п.Хомутово глава п. Хомутово Овчинников Сергей Кузьмич 2-17-49(2-16-49) 21847, 21963- Мальцева Оксана владимировна</t>
  </si>
  <si>
    <t>35чел</t>
  </si>
  <si>
    <t>5  женщ</t>
  </si>
  <si>
    <t>1 женщ</t>
  </si>
  <si>
    <t>9 женщ</t>
  </si>
  <si>
    <t>складской комплекс ЗАО "Агронова-Орел"(2-16-54)  Руководитель Симонов Валерий Иванович- (89606501777)                                                                                        Деев Владимир Николаевич, niva-agro@orel/ru, Светлана Алексеевна 89606541212</t>
  </si>
  <si>
    <t>4 женщ</t>
  </si>
  <si>
    <t xml:space="preserve">ООО "Надежда"(досчет)генеральный директор  Демкина Надежда Николаевна,  гл. бух.Подольская Елена, </t>
  </si>
  <si>
    <t>ЗАО "Тандер"  Мамонова Яна 8-960-654-62-03</t>
  </si>
  <si>
    <t>ООО "Агроторг" магазин "Пятерочка"директор кластера Степанов Сергей Александрович 89066689944, директор Редькина Ольга 8-905-791-63-37</t>
  </si>
  <si>
    <t xml:space="preserve">ООО "Агроторг" магазин "Пятерочка 2"  директор кластера Степанов Сергей Александрович 89066689944, директор Лупачева Светлана Владимировна 8-920-804-05-61 </t>
  </si>
  <si>
    <t>это  с договорниками</t>
  </si>
  <si>
    <t>МБУ "Никитинский" ЦК (Муниципальное бюджетное учреждение "Центр культуры Никитинского сельского поселения" Новодеревеньковского района Орловской области, директор Филимонова Лидия Алексеевна</t>
  </si>
  <si>
    <t xml:space="preserve">обособленное подразделение  "Рассвет"ООО "Орел-Агро-Продукт"  ;  , Генеральный директор-Поповкин Алесксандр Николаевич8-910-072-1372  ( прибавление -уменьшение за счет сезонных рабочих) Тимоненкова Рая 8-953-819-93-26    </t>
  </si>
  <si>
    <t>1 прибыл</t>
  </si>
  <si>
    <t>6 приб</t>
  </si>
  <si>
    <t>1 выб</t>
  </si>
  <si>
    <t>на 1   октября  2018г.  29 человек</t>
  </si>
  <si>
    <t>Численность на 01. 01. 2019г.-чел.</t>
  </si>
  <si>
    <t>Обособленное подразделение ООО "РПЗ Полюс" Генеральный директор- Манте Алексей Алексеевич- 8-968-764-54-47, г.Москва-495-258-37-46, инженер - Жирков Юрий Николаевич (89290605881), (переработка и консервирование рыбы и морепродуктов)                                rpzpolus@yandex,ru 89290592924 Агибалова Лена</t>
  </si>
  <si>
    <t>Новодеревеньковское Райпо -председатель Совета- Коротков Н.Г.(2-13-58 зав.кадрами Максимова В.В. , Александровна, Кузянин Евгений Ник) гл. бух. 2-13-54</t>
  </si>
  <si>
    <t xml:space="preserve">ООО "Курдяевка"генеральный директор Рухледев Роман Валерьевич, , Елена Николаевна - 89645329673 (пр-во мяса и мясопродуктов)  </t>
  </si>
  <si>
    <t>МБУ РЦК (муниципальное бюджетное учреждение районный центр культуры) Новодеревеньковского района 2-11-47, Грызлова Татьяна Геннадьевна(2-13-47), Глебова Н.Д.- 89538151895  (приняты операторы)</t>
  </si>
  <si>
    <t>Муниципальное  бюджетное образовательное учреждение  МБДОУ "Никольский детский сад" (2-64-39)</t>
  </si>
  <si>
    <t>частная охранная организация "ВДВ"</t>
  </si>
  <si>
    <t>ПАО "Росгосстрах" ф-л ПАО Росгосстрах в Орловской области страховой отдел в п.Хомутово Ирина Игоревна 4862-40-99-14, 9616241616  ( 1 чел. - в штате; 6 чел.- страховые агенты)</t>
  </si>
  <si>
    <t>на 1   января  2019г.  37 человек</t>
  </si>
  <si>
    <t>АУ ОО (автономное учреждение Орловской области)"Редакция газеты"Трудовая слава" (21634)        гл. бух. Митюшкина  Елена Анатольевна, 21248</t>
  </si>
  <si>
    <t>ООО"Курск АгровАктив" ОП"Судбищи" Новодеревеньковского района Орловской области Операционный директор Патеев Алик Рашитович, kristina.Vovik@agroterra.ru                              бухгалтер Кожухова Елена- 9208019810                                                                 8475-2-42-27-11 (02200) (02100)                    8-919-254-14-94</t>
  </si>
  <si>
    <t>Филиал Шатиловская СХОС ФГБНУ ФНЦ ЗБК Орел-Задорин Александр Михайлович 84862 403-224 приемная, 84862 403-881 прямой, Шатилово Костин Вячеслав Ефимович 8-961-626-10-68, 8-906-664-43-23                 zlobina.elenka@bk.ru АО " Щелково Агрохим" Каракотов Салис Добаевич</t>
  </si>
  <si>
    <t>ООО "Авангард-Агро Орел" сельхозпредприятие Новодеревеньковское-1 Генеральный директор Летягин Евгений Анатольевич  факс-84862540480,                                        NikylinaL@orl.avangard.ru                                                            ( директор-Соловов Иван Васильевич сот.:9202862113) , бухгалтер - Любовь Михайловна (89202862117)- orl-novoderevenkovskoe@avangard.ru</t>
  </si>
  <si>
    <t>Государственное унитарное предприятие (ГУП Орловской области)"Орелфармация"    ( аптечный пункт №8 в п. Хомутово) Воробьева Валентина Егоровна 89208082864, 89616214086                                                 Орловские телефоны (главный бухгалтер-Светлана Геннадьевна 84862432680, 84862590623)</t>
  </si>
  <si>
    <t xml:space="preserve">ГУ (государственное учреждение) Управление пенсионного фонда РФ в Новодеревеньковском районе  Медведева Татьяна Владимировна       (2-25-07, 2-20-00)21638, 21532 </t>
  </si>
  <si>
    <t xml:space="preserve">ООО "Агроторг" магазин "Пятерочка 2" , директор Лупачева Светлана Владимировна 8-920-804-05-61 </t>
  </si>
  <si>
    <t>ООО "Агроторг" магазин "Пятерочка", директор Редькина Ольга 8-905-791-63-37, представ</t>
  </si>
  <si>
    <t>Отдел по управлению муниципальным имуществом Новодеревеньковской райадминистрации (2-14-50)  Демина Оксана Юрьевна</t>
  </si>
  <si>
    <t>МО МВД России "Новодеревеньковское" (досчет) Черкасов Юрий Анатольевич 22434, 26121,21641, гл.бух.Рыбакова Людмила Михайловна- 2-12-86</t>
  </si>
  <si>
    <t xml:space="preserve">МУП "Дружба" </t>
  </si>
  <si>
    <t>МУП "Бытовик(промышл.)  директор-Ковалев Виталий Петрович, тел.,   2-11-53   ( Мурен Любовь Владимировна- 2-10-58)</t>
  </si>
  <si>
    <t xml:space="preserve">обособленное подразделение  "Рассвет"ООО "Орел-Агро-Продукт"  ;  , Генеральный директор-  ( прибавление -уменьшение за счет сезонных рабочих) Тимоненкова Рая 8-953-819-93-26    </t>
  </si>
  <si>
    <t>на 1   января 2019г.  37 человек</t>
  </si>
  <si>
    <t>Численность на 01.01. 2019г.-чел.</t>
  </si>
  <si>
    <t>Численность на 01. 10. 2019г.-чел.</t>
  </si>
  <si>
    <t xml:space="preserve"> Верховский почтамт УФПС Орловской области  ФГУП "Почта России"(досчет)21845, Антипова Галина Геннадиевна-21744, Ирина Владимировна (848676)-23919 (Верховье )</t>
  </si>
  <si>
    <t>ПАО "Ростелеком" Орловский филиал МЦТЭТ г. Ливны Новодеревеньковский ЛТЦ Долгополов Виктор Александрович-21644 , дежурный-21255</t>
  </si>
  <si>
    <t>ООО"Заря" директор Коровкин Сергей Петрович (в Новодеревеньковском районе) (2-14-40)</t>
  </si>
  <si>
    <t>перевод в ЦСОН</t>
  </si>
  <si>
    <t>шатиловский дом-интернат+</t>
  </si>
  <si>
    <t>перевод в рцк</t>
  </si>
  <si>
    <t>рцб+ и сми+</t>
  </si>
  <si>
    <t>перевод в РЦК</t>
  </si>
  <si>
    <t>Филиал Шатиловская СХОС ФГБНУ ФНЦ ЗБК Орел-Задорин Александр Михайлович 84862 403-224 приемная, 84862 403-881 прямой, Шатилово Ирина Александровна Гринович - 89155090870</t>
  </si>
  <si>
    <t>МТС АО "Щелково-Агрохим" руководитель Поповкин Александр Николаевич 89192699042</t>
  </si>
  <si>
    <t>обособленное подразделение "Рассвет" ООО "Орел-Агро-Продукт" генеральный директор - Токарев Юрий Алексеевич 89803675067, тимоненкова Рая 89538199326 (прибавление-уменьшение за счет сезонных рабочих)</t>
  </si>
  <si>
    <t>на 1   октября  2019г.  28 человек</t>
  </si>
  <si>
    <t>Новодеревеньковское Райпо -председатель Совета- Коротков Н.Г.(2-13-58 зав.кадрами, Пряжников Александр Вячеславович) гл. бух. 2-13-54</t>
  </si>
  <si>
    <t>ИП, предоставляющие услуги по материально-техническому снабжению, заготовкам (досчет)</t>
  </si>
  <si>
    <t>Федеральное государственное казенное учреждение "Отряд ФПС по Орловской области" нач.части Чаплин Максим Николаевич  (89208019587)2-14-93</t>
  </si>
  <si>
    <r>
      <t xml:space="preserve">ОПЕРАТИВНАЯ ИНФОРМАЦИЯ О ЧИСЛЕННОСТИ РАБОТНИКОВ ПО ОРГАНИЗАЦИЯМ НОВОДЕРЕВЕНЬКОВСКОГО РАЙОНА ПО СОСТОЯНИЮ НА            </t>
    </r>
    <r>
      <rPr>
        <b/>
        <sz val="16"/>
        <rFont val="Times New Roman"/>
        <family val="1"/>
      </rPr>
      <t>1 октября 2019  года</t>
    </r>
  </si>
  <si>
    <r>
      <t xml:space="preserve">ОПЕРАТИВНАЯ ИНФОРМАЦИЯ О ЧИСЛЕННОСТИ РАБОТНИКОВ ПО ОРГАНИЗАЦИЯМ НОВОДЕРЕВЕНЬКОВСКОГО РАЙОНА ПО СОСТОЯНИЮ НА            </t>
    </r>
    <r>
      <rPr>
        <b/>
        <sz val="16"/>
        <rFont val="Times New Roman"/>
        <family val="1"/>
      </rPr>
      <t>1 июля 2018  года</t>
    </r>
  </si>
  <si>
    <r>
      <t xml:space="preserve">ОПЕРАТИВНАЯ ИНФОРМАЦИЯ О ЧИСЛЕННОСТИ РАБОТНИКОВ ПО ОРГАНИЗАЦИЯМ НОВОДЕРЕВЕНЬКОВСКОГО РАЙОНА ПО СОСТОЯНИЮ НА            </t>
    </r>
    <r>
      <rPr>
        <b/>
        <sz val="16"/>
        <rFont val="Times New Roman"/>
        <family val="1"/>
      </rPr>
      <t>1 октября 2018  года</t>
    </r>
  </si>
  <si>
    <r>
      <t xml:space="preserve">ОПЕРАТИВНАЯ ИНФОРМАЦИЯ О ЧИСЛЕННОСТИ РАБОТНИКОВ ПО ОРГАНИЗАЦИЯМ НОВОДЕРЕВЕНЬКОВСКОГО РАЙОНА ПО СОСТОЯНИЮ НА            </t>
    </r>
    <r>
      <rPr>
        <b/>
        <sz val="16"/>
        <rFont val="Times New Roman"/>
        <family val="1"/>
      </rPr>
      <t>1 января 2019  года</t>
    </r>
  </si>
  <si>
    <t>ООО "Богоявленское" Генеральный директор- Добренькова Екатерина Владимировна, 89265198709, гл. бух.  Садовская Ирина Анатольевна,                                             тел. 2-44-16;                 Bogoyavlenskoye@yandex.ru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</si>
</sst>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b/>
      <i/>
      <u val="single"/>
      <sz val="12"/>
      <name val="Times New Roman"/>
      <family val="1"/>
    </font>
    <font>
      <strike/>
      <sz val="12"/>
      <name val="Times New Roman"/>
      <family val="1"/>
    </font>
    <font>
      <sz val="12"/>
      <color indexed="8"/>
      <name val="Times New Roman"/>
      <family val="1"/>
    </font>
    <font>
      <i/>
      <u val="single"/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u val="single"/>
      <sz val="12"/>
      <name val="Times New Roman"/>
      <family val="1"/>
    </font>
    <font>
      <b/>
      <sz val="16"/>
      <name val="Times New Roman"/>
      <family val="1"/>
    </font>
    <font>
      <sz val="11"/>
      <color indexed="10"/>
      <name val="Calibri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medium"/>
    </border>
    <border>
      <left/>
      <right style="thin"/>
      <top/>
      <bottom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/>
      <bottom style="medium"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/>
      <right/>
      <top>
        <color indexed="63"/>
      </top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>
        <color indexed="63"/>
      </top>
      <bottom style="thin"/>
    </border>
    <border>
      <left/>
      <right style="thin"/>
      <top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/>
      <top/>
      <bottom style="medium"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83">
    <xf numFmtId="0" fontId="0" fillId="0" borderId="0" xfId="0" applyFont="1" applyAlignment="1">
      <alignment/>
    </xf>
    <xf numFmtId="0" fontId="2" fillId="32" borderId="10" xfId="0" applyFont="1" applyFill="1" applyBorder="1" applyAlignment="1">
      <alignment/>
    </xf>
    <xf numFmtId="0" fontId="2" fillId="32" borderId="10" xfId="0" applyFont="1" applyFill="1" applyBorder="1" applyAlignment="1">
      <alignment horizontal="center" wrapText="1"/>
    </xf>
    <xf numFmtId="0" fontId="2" fillId="32" borderId="11" xfId="0" applyFont="1" applyFill="1" applyBorder="1" applyAlignment="1">
      <alignment horizontal="center" wrapText="1"/>
    </xf>
    <xf numFmtId="0" fontId="2" fillId="32" borderId="10" xfId="0" applyFont="1" applyFill="1" applyBorder="1" applyAlignment="1">
      <alignment horizontal="center"/>
    </xf>
    <xf numFmtId="0" fontId="2" fillId="32" borderId="11" xfId="0" applyFont="1" applyFill="1" applyBorder="1" applyAlignment="1">
      <alignment/>
    </xf>
    <xf numFmtId="0" fontId="4" fillId="32" borderId="10" xfId="0" applyFont="1" applyFill="1" applyBorder="1" applyAlignment="1">
      <alignment/>
    </xf>
    <xf numFmtId="0" fontId="4" fillId="32" borderId="11" xfId="0" applyFont="1" applyFill="1" applyBorder="1" applyAlignment="1">
      <alignment/>
    </xf>
    <xf numFmtId="0" fontId="2" fillId="32" borderId="12" xfId="0" applyFont="1" applyFill="1" applyBorder="1" applyAlignment="1">
      <alignment/>
    </xf>
    <xf numFmtId="0" fontId="4" fillId="32" borderId="12" xfId="0" applyFont="1" applyFill="1" applyBorder="1" applyAlignment="1">
      <alignment/>
    </xf>
    <xf numFmtId="0" fontId="4" fillId="32" borderId="13" xfId="0" applyFont="1" applyFill="1" applyBorder="1" applyAlignment="1">
      <alignment/>
    </xf>
    <xf numFmtId="0" fontId="2" fillId="32" borderId="14" xfId="0" applyFont="1" applyFill="1" applyBorder="1" applyAlignment="1">
      <alignment/>
    </xf>
    <xf numFmtId="0" fontId="2" fillId="32" borderId="15" xfId="0" applyFont="1" applyFill="1" applyBorder="1" applyAlignment="1">
      <alignment/>
    </xf>
    <xf numFmtId="0" fontId="6" fillId="32" borderId="10" xfId="0" applyFont="1" applyFill="1" applyBorder="1" applyAlignment="1">
      <alignment horizontal="right"/>
    </xf>
    <xf numFmtId="0" fontId="2" fillId="32" borderId="16" xfId="0" applyFont="1" applyFill="1" applyBorder="1" applyAlignment="1">
      <alignment/>
    </xf>
    <xf numFmtId="0" fontId="4" fillId="32" borderId="10" xfId="0" applyFont="1" applyFill="1" applyBorder="1" applyAlignment="1">
      <alignment horizontal="right" wrapText="1"/>
    </xf>
    <xf numFmtId="0" fontId="2" fillId="32" borderId="10" xfId="0" applyFont="1" applyFill="1" applyBorder="1" applyAlignment="1">
      <alignment horizontal="right"/>
    </xf>
    <xf numFmtId="0" fontId="2" fillId="32" borderId="12" xfId="0" applyFont="1" applyFill="1" applyBorder="1" applyAlignment="1">
      <alignment horizontal="right"/>
    </xf>
    <xf numFmtId="0" fontId="2" fillId="32" borderId="17" xfId="0" applyFont="1" applyFill="1" applyBorder="1" applyAlignment="1">
      <alignment/>
    </xf>
    <xf numFmtId="0" fontId="2" fillId="32" borderId="18" xfId="0" applyFont="1" applyFill="1" applyBorder="1" applyAlignment="1">
      <alignment/>
    </xf>
    <xf numFmtId="0" fontId="2" fillId="32" borderId="16" xfId="0" applyFont="1" applyFill="1" applyBorder="1" applyAlignment="1">
      <alignment horizontal="right"/>
    </xf>
    <xf numFmtId="0" fontId="2" fillId="32" borderId="14" xfId="0" applyFont="1" applyFill="1" applyBorder="1" applyAlignment="1">
      <alignment horizontal="right"/>
    </xf>
    <xf numFmtId="0" fontId="3" fillId="32" borderId="19" xfId="0" applyFont="1" applyFill="1" applyBorder="1" applyAlignment="1">
      <alignment/>
    </xf>
    <xf numFmtId="0" fontId="2" fillId="32" borderId="17" xfId="0" applyFont="1" applyFill="1" applyBorder="1" applyAlignment="1">
      <alignment horizontal="right"/>
    </xf>
    <xf numFmtId="0" fontId="2" fillId="32" borderId="20" xfId="0" applyFont="1" applyFill="1" applyBorder="1" applyAlignment="1">
      <alignment horizontal="right"/>
    </xf>
    <xf numFmtId="0" fontId="2" fillId="32" borderId="21" xfId="0" applyFont="1" applyFill="1" applyBorder="1" applyAlignment="1">
      <alignment/>
    </xf>
    <xf numFmtId="0" fontId="2" fillId="32" borderId="13" xfId="0" applyFont="1" applyFill="1" applyBorder="1" applyAlignment="1">
      <alignment/>
    </xf>
    <xf numFmtId="0" fontId="2" fillId="32" borderId="11" xfId="0" applyFont="1" applyFill="1" applyBorder="1" applyAlignment="1">
      <alignment horizontal="right"/>
    </xf>
    <xf numFmtId="0" fontId="2" fillId="32" borderId="22" xfId="0" applyFont="1" applyFill="1" applyBorder="1" applyAlignment="1">
      <alignment horizontal="right"/>
    </xf>
    <xf numFmtId="0" fontId="2" fillId="32" borderId="23" xfId="0" applyFont="1" applyFill="1" applyBorder="1" applyAlignment="1">
      <alignment horizontal="center" wrapText="1"/>
    </xf>
    <xf numFmtId="0" fontId="2" fillId="32" borderId="19" xfId="0" applyFont="1" applyFill="1" applyBorder="1" applyAlignment="1">
      <alignment/>
    </xf>
    <xf numFmtId="0" fontId="2" fillId="32" borderId="24" xfId="0" applyFont="1" applyFill="1" applyBorder="1" applyAlignment="1">
      <alignment/>
    </xf>
    <xf numFmtId="0" fontId="2" fillId="32" borderId="23" xfId="0" applyFont="1" applyFill="1" applyBorder="1" applyAlignment="1">
      <alignment wrapText="1"/>
    </xf>
    <xf numFmtId="0" fontId="10" fillId="32" borderId="10" xfId="0" applyFont="1" applyFill="1" applyBorder="1" applyAlignment="1">
      <alignment/>
    </xf>
    <xf numFmtId="170" fontId="0" fillId="0" borderId="0" xfId="42" applyFont="1" applyAlignment="1">
      <alignment/>
    </xf>
    <xf numFmtId="0" fontId="4" fillId="32" borderId="10" xfId="42" applyNumberFormat="1" applyFont="1" applyFill="1" applyBorder="1" applyAlignment="1">
      <alignment/>
    </xf>
    <xf numFmtId="0" fontId="4" fillId="32" borderId="10" xfId="0" applyFont="1" applyFill="1" applyBorder="1" applyAlignment="1">
      <alignment wrapText="1"/>
    </xf>
    <xf numFmtId="0" fontId="2" fillId="32" borderId="25" xfId="0" applyFont="1" applyFill="1" applyBorder="1" applyAlignment="1">
      <alignment horizontal="right"/>
    </xf>
    <xf numFmtId="0" fontId="11" fillId="32" borderId="19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4" fillId="34" borderId="11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13" fillId="0" borderId="0" xfId="0" applyFont="1" applyAlignment="1">
      <alignment/>
    </xf>
    <xf numFmtId="0" fontId="7" fillId="32" borderId="10" xfId="0" applyFont="1" applyFill="1" applyBorder="1" applyAlignment="1">
      <alignment/>
    </xf>
    <xf numFmtId="0" fontId="0" fillId="0" borderId="10" xfId="0" applyBorder="1" applyAlignment="1">
      <alignment/>
    </xf>
    <xf numFmtId="0" fontId="9" fillId="32" borderId="10" xfId="0" applyFont="1" applyFill="1" applyBorder="1" applyAlignment="1">
      <alignment/>
    </xf>
    <xf numFmtId="0" fontId="8" fillId="32" borderId="10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2" fillId="33" borderId="23" xfId="0" applyFont="1" applyFill="1" applyBorder="1" applyAlignment="1">
      <alignment/>
    </xf>
    <xf numFmtId="0" fontId="1" fillId="0" borderId="0" xfId="0" applyFont="1" applyAlignment="1">
      <alignment/>
    </xf>
    <xf numFmtId="0" fontId="2" fillId="33" borderId="25" xfId="0" applyFont="1" applyFill="1" applyBorder="1" applyAlignment="1">
      <alignment/>
    </xf>
    <xf numFmtId="0" fontId="2" fillId="32" borderId="15" xfId="0" applyFont="1" applyFill="1" applyBorder="1" applyAlignment="1">
      <alignment horizontal="right"/>
    </xf>
    <xf numFmtId="0" fontId="4" fillId="32" borderId="14" xfId="0" applyFont="1" applyFill="1" applyBorder="1" applyAlignment="1">
      <alignment/>
    </xf>
    <xf numFmtId="0" fontId="4" fillId="32" borderId="15" xfId="0" applyFont="1" applyFill="1" applyBorder="1" applyAlignment="1">
      <alignment/>
    </xf>
    <xf numFmtId="0" fontId="2" fillId="33" borderId="23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33" borderId="27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4" fillId="32" borderId="17" xfId="0" applyFont="1" applyFill="1" applyBorder="1" applyAlignment="1">
      <alignment/>
    </xf>
    <xf numFmtId="0" fontId="48" fillId="32" borderId="18" xfId="0" applyFont="1" applyFill="1" applyBorder="1" applyAlignment="1">
      <alignment/>
    </xf>
    <xf numFmtId="0" fontId="0" fillId="0" borderId="0" xfId="0" applyBorder="1" applyAlignment="1">
      <alignment/>
    </xf>
    <xf numFmtId="0" fontId="13" fillId="0" borderId="0" xfId="0" applyFont="1" applyBorder="1" applyAlignment="1">
      <alignment/>
    </xf>
    <xf numFmtId="0" fontId="48" fillId="32" borderId="18" xfId="42" applyNumberFormat="1" applyFont="1" applyFill="1" applyBorder="1" applyAlignment="1">
      <alignment/>
    </xf>
    <xf numFmtId="170" fontId="46" fillId="0" borderId="0" xfId="42" applyFont="1" applyAlignment="1">
      <alignment/>
    </xf>
    <xf numFmtId="0" fontId="46" fillId="0" borderId="0" xfId="0" applyFont="1" applyAlignment="1">
      <alignment/>
    </xf>
    <xf numFmtId="0" fontId="4" fillId="32" borderId="18" xfId="0" applyFont="1" applyFill="1" applyBorder="1" applyAlignment="1">
      <alignment/>
    </xf>
    <xf numFmtId="0" fontId="48" fillId="32" borderId="0" xfId="0" applyFont="1" applyFill="1" applyBorder="1" applyAlignment="1">
      <alignment/>
    </xf>
    <xf numFmtId="0" fontId="46" fillId="0" borderId="0" xfId="0" applyFont="1" applyFill="1" applyBorder="1" applyAlignment="1">
      <alignment/>
    </xf>
    <xf numFmtId="0" fontId="4" fillId="32" borderId="0" xfId="0" applyFont="1" applyFill="1" applyBorder="1" applyAlignment="1">
      <alignment/>
    </xf>
    <xf numFmtId="0" fontId="46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8" fillId="35" borderId="18" xfId="0" applyFont="1" applyFill="1" applyBorder="1" applyAlignment="1">
      <alignment/>
    </xf>
    <xf numFmtId="0" fontId="48" fillId="35" borderId="0" xfId="0" applyFont="1" applyFill="1" applyBorder="1" applyAlignment="1">
      <alignment/>
    </xf>
    <xf numFmtId="0" fontId="49" fillId="32" borderId="0" xfId="0" applyFont="1" applyFill="1" applyBorder="1" applyAlignment="1">
      <alignment/>
    </xf>
    <xf numFmtId="0" fontId="2" fillId="35" borderId="10" xfId="0" applyFont="1" applyFill="1" applyBorder="1" applyAlignment="1">
      <alignment horizontal="right"/>
    </xf>
    <xf numFmtId="0" fontId="2" fillId="35" borderId="10" xfId="0" applyFont="1" applyFill="1" applyBorder="1" applyAlignment="1">
      <alignment/>
    </xf>
    <xf numFmtId="0" fontId="49" fillId="35" borderId="18" xfId="0" applyFont="1" applyFill="1" applyBorder="1" applyAlignment="1">
      <alignment/>
    </xf>
    <xf numFmtId="0" fontId="49" fillId="35" borderId="0" xfId="0" applyFont="1" applyFill="1" applyBorder="1" applyAlignment="1">
      <alignment/>
    </xf>
    <xf numFmtId="0" fontId="46" fillId="35" borderId="0" xfId="0" applyFont="1" applyFill="1" applyBorder="1" applyAlignment="1">
      <alignment/>
    </xf>
    <xf numFmtId="0" fontId="0" fillId="35" borderId="0" xfId="0" applyFill="1" applyAlignment="1">
      <alignment/>
    </xf>
    <xf numFmtId="0" fontId="46" fillId="35" borderId="0" xfId="0" applyFont="1" applyFill="1" applyAlignment="1">
      <alignment/>
    </xf>
    <xf numFmtId="0" fontId="4" fillId="35" borderId="11" xfId="0" applyFont="1" applyFill="1" applyBorder="1" applyAlignment="1">
      <alignment/>
    </xf>
    <xf numFmtId="0" fontId="48" fillId="32" borderId="17" xfId="0" applyFont="1" applyFill="1" applyBorder="1" applyAlignment="1">
      <alignment/>
    </xf>
    <xf numFmtId="0" fontId="0" fillId="35" borderId="0" xfId="0" applyFill="1" applyBorder="1" applyAlignment="1">
      <alignment/>
    </xf>
    <xf numFmtId="0" fontId="4" fillId="35" borderId="10" xfId="42" applyNumberFormat="1" applyFont="1" applyFill="1" applyBorder="1" applyAlignment="1">
      <alignment/>
    </xf>
    <xf numFmtId="0" fontId="4" fillId="0" borderId="10" xfId="42" applyNumberFormat="1" applyFont="1" applyFill="1" applyBorder="1" applyAlignment="1">
      <alignment/>
    </xf>
    <xf numFmtId="0" fontId="6" fillId="0" borderId="10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2" fillId="32" borderId="20" xfId="0" applyFont="1" applyFill="1" applyBorder="1" applyAlignment="1">
      <alignment/>
    </xf>
    <xf numFmtId="0" fontId="2" fillId="0" borderId="28" xfId="0" applyFont="1" applyBorder="1" applyAlignment="1">
      <alignment horizontal="center" wrapText="1"/>
    </xf>
    <xf numFmtId="0" fontId="2" fillId="32" borderId="10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center" wrapText="1"/>
    </xf>
    <xf numFmtId="0" fontId="4" fillId="32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wrapText="1"/>
    </xf>
    <xf numFmtId="0" fontId="4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4" fillId="32" borderId="29" xfId="0" applyFont="1" applyFill="1" applyBorder="1" applyAlignment="1">
      <alignment horizontal="left" wrapText="1"/>
    </xf>
    <xf numFmtId="0" fontId="4" fillId="32" borderId="30" xfId="0" applyFont="1" applyFill="1" applyBorder="1" applyAlignment="1">
      <alignment horizontal="left" wrapText="1"/>
    </xf>
    <xf numFmtId="0" fontId="4" fillId="32" borderId="31" xfId="0" applyFont="1" applyFill="1" applyBorder="1" applyAlignment="1">
      <alignment horizontal="left" wrapText="1"/>
    </xf>
    <xf numFmtId="0" fontId="4" fillId="32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/>
    </xf>
    <xf numFmtId="0" fontId="4" fillId="32" borderId="11" xfId="0" applyFont="1" applyFill="1" applyBorder="1" applyAlignment="1">
      <alignment horizontal="center" wrapText="1"/>
    </xf>
    <xf numFmtId="0" fontId="4" fillId="32" borderId="32" xfId="0" applyFont="1" applyFill="1" applyBorder="1" applyAlignment="1">
      <alignment horizontal="center" wrapText="1"/>
    </xf>
    <xf numFmtId="0" fontId="4" fillId="32" borderId="33" xfId="0" applyFont="1" applyFill="1" applyBorder="1" applyAlignment="1">
      <alignment horizontal="center" wrapText="1"/>
    </xf>
    <xf numFmtId="0" fontId="4" fillId="32" borderId="11" xfId="0" applyFont="1" applyFill="1" applyBorder="1" applyAlignment="1">
      <alignment horizontal="center"/>
    </xf>
    <xf numFmtId="0" fontId="4" fillId="32" borderId="32" xfId="0" applyFont="1" applyFill="1" applyBorder="1" applyAlignment="1">
      <alignment horizontal="center"/>
    </xf>
    <xf numFmtId="0" fontId="4" fillId="32" borderId="33" xfId="0" applyFont="1" applyFill="1" applyBorder="1" applyAlignment="1">
      <alignment horizontal="center"/>
    </xf>
    <xf numFmtId="0" fontId="4" fillId="32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" wrapText="1"/>
    </xf>
    <xf numFmtId="0" fontId="4" fillId="0" borderId="32" xfId="0" applyFont="1" applyFill="1" applyBorder="1" applyAlignment="1">
      <alignment horizontal="center" wrapText="1"/>
    </xf>
    <xf numFmtId="0" fontId="4" fillId="0" borderId="33" xfId="0" applyFont="1" applyFill="1" applyBorder="1" applyAlignment="1">
      <alignment horizontal="center" wrapText="1"/>
    </xf>
    <xf numFmtId="0" fontId="4" fillId="32" borderId="11" xfId="0" applyFont="1" applyFill="1" applyBorder="1" applyAlignment="1">
      <alignment horizontal="left"/>
    </xf>
    <xf numFmtId="0" fontId="4" fillId="32" borderId="32" xfId="0" applyFont="1" applyFill="1" applyBorder="1" applyAlignment="1">
      <alignment horizontal="left"/>
    </xf>
    <xf numFmtId="0" fontId="4" fillId="32" borderId="33" xfId="0" applyFont="1" applyFill="1" applyBorder="1" applyAlignment="1">
      <alignment horizontal="left"/>
    </xf>
    <xf numFmtId="0" fontId="4" fillId="32" borderId="10" xfId="0" applyFont="1" applyFill="1" applyBorder="1" applyAlignment="1">
      <alignment wrapText="1"/>
    </xf>
    <xf numFmtId="0" fontId="4" fillId="32" borderId="10" xfId="0" applyFont="1" applyFill="1" applyBorder="1" applyAlignment="1">
      <alignment horizontal="left" vertical="top" wrapText="1"/>
    </xf>
    <xf numFmtId="0" fontId="4" fillId="32" borderId="10" xfId="0" applyFont="1" applyFill="1" applyBorder="1" applyAlignment="1">
      <alignment horizontal="center" wrapText="1"/>
    </xf>
    <xf numFmtId="0" fontId="9" fillId="32" borderId="10" xfId="0" applyFont="1" applyFill="1" applyBorder="1" applyAlignment="1">
      <alignment horizontal="left" wrapText="1"/>
    </xf>
    <xf numFmtId="0" fontId="4" fillId="35" borderId="10" xfId="0" applyFont="1" applyFill="1" applyBorder="1" applyAlignment="1">
      <alignment horizontal="left" wrapText="1"/>
    </xf>
    <xf numFmtId="0" fontId="9" fillId="35" borderId="10" xfId="0" applyFont="1" applyFill="1" applyBorder="1" applyAlignment="1">
      <alignment horizontal="left" wrapText="1"/>
    </xf>
    <xf numFmtId="0" fontId="9" fillId="32" borderId="10" xfId="0" applyFont="1" applyFill="1" applyBorder="1" applyAlignment="1">
      <alignment horizontal="center" wrapText="1"/>
    </xf>
    <xf numFmtId="0" fontId="9" fillId="32" borderId="34" xfId="0" applyFont="1" applyFill="1" applyBorder="1" applyAlignment="1">
      <alignment horizontal="left" wrapText="1"/>
    </xf>
    <xf numFmtId="0" fontId="9" fillId="32" borderId="14" xfId="0" applyFont="1" applyFill="1" applyBorder="1" applyAlignment="1">
      <alignment horizontal="left" wrapText="1"/>
    </xf>
    <xf numFmtId="0" fontId="4" fillId="32" borderId="35" xfId="0" applyFont="1" applyFill="1" applyBorder="1" applyAlignment="1">
      <alignment horizontal="left"/>
    </xf>
    <xf numFmtId="0" fontId="4" fillId="32" borderId="19" xfId="0" applyFont="1" applyFill="1" applyBorder="1" applyAlignment="1">
      <alignment horizontal="left"/>
    </xf>
    <xf numFmtId="0" fontId="2" fillId="32" borderId="36" xfId="0" applyFont="1" applyFill="1" applyBorder="1" applyAlignment="1">
      <alignment horizontal="center"/>
    </xf>
    <xf numFmtId="0" fontId="2" fillId="32" borderId="37" xfId="0" applyFont="1" applyFill="1" applyBorder="1" applyAlignment="1">
      <alignment horizontal="center"/>
    </xf>
    <xf numFmtId="0" fontId="2" fillId="32" borderId="38" xfId="0" applyFont="1" applyFill="1" applyBorder="1" applyAlignment="1">
      <alignment horizontal="center"/>
    </xf>
    <xf numFmtId="0" fontId="4" fillId="32" borderId="32" xfId="0" applyFont="1" applyFill="1" applyBorder="1" applyAlignment="1">
      <alignment horizontal="left" wrapText="1"/>
    </xf>
    <xf numFmtId="0" fontId="4" fillId="32" borderId="33" xfId="0" applyFont="1" applyFill="1" applyBorder="1" applyAlignment="1">
      <alignment horizontal="left" wrapText="1"/>
    </xf>
    <xf numFmtId="0" fontId="4" fillId="32" borderId="11" xfId="0" applyFont="1" applyFill="1" applyBorder="1" applyAlignment="1">
      <alignment horizontal="left" wrapText="1"/>
    </xf>
    <xf numFmtId="0" fontId="4" fillId="32" borderId="39" xfId="0" applyFont="1" applyFill="1" applyBorder="1" applyAlignment="1">
      <alignment horizontal="left" wrapText="1"/>
    </xf>
    <xf numFmtId="0" fontId="4" fillId="32" borderId="40" xfId="0" applyFont="1" applyFill="1" applyBorder="1" applyAlignment="1">
      <alignment horizontal="left" wrapText="1"/>
    </xf>
    <xf numFmtId="0" fontId="4" fillId="32" borderId="41" xfId="0" applyFont="1" applyFill="1" applyBorder="1" applyAlignment="1">
      <alignment horizontal="left" wrapText="1"/>
    </xf>
    <xf numFmtId="0" fontId="4" fillId="32" borderId="23" xfId="0" applyFont="1" applyFill="1" applyBorder="1" applyAlignment="1">
      <alignment horizontal="left"/>
    </xf>
    <xf numFmtId="0" fontId="4" fillId="32" borderId="14" xfId="0" applyFont="1" applyFill="1" applyBorder="1" applyAlignment="1">
      <alignment horizontal="left"/>
    </xf>
    <xf numFmtId="0" fontId="2" fillId="32" borderId="11" xfId="0" applyFont="1" applyFill="1" applyBorder="1" applyAlignment="1">
      <alignment horizontal="center" wrapText="1"/>
    </xf>
    <xf numFmtId="0" fontId="2" fillId="32" borderId="32" xfId="0" applyFont="1" applyFill="1" applyBorder="1" applyAlignment="1">
      <alignment horizontal="center" wrapText="1"/>
    </xf>
    <xf numFmtId="0" fontId="2" fillId="32" borderId="33" xfId="0" applyFont="1" applyFill="1" applyBorder="1" applyAlignment="1">
      <alignment horizontal="center" wrapText="1"/>
    </xf>
    <xf numFmtId="0" fontId="4" fillId="32" borderId="24" xfId="0" applyFont="1" applyFill="1" applyBorder="1" applyAlignment="1">
      <alignment horizontal="left"/>
    </xf>
    <xf numFmtId="0" fontId="2" fillId="32" borderId="11" xfId="0" applyFont="1" applyFill="1" applyBorder="1" applyAlignment="1">
      <alignment horizontal="center"/>
    </xf>
    <xf numFmtId="0" fontId="2" fillId="32" borderId="32" xfId="0" applyFont="1" applyFill="1" applyBorder="1" applyAlignment="1">
      <alignment horizontal="center"/>
    </xf>
    <xf numFmtId="0" fontId="2" fillId="32" borderId="33" xfId="0" applyFont="1" applyFill="1" applyBorder="1" applyAlignment="1">
      <alignment horizontal="center"/>
    </xf>
    <xf numFmtId="0" fontId="4" fillId="32" borderId="11" xfId="0" applyFont="1" applyFill="1" applyBorder="1" applyAlignment="1">
      <alignment horizontal="left" vertical="top" wrapText="1"/>
    </xf>
    <xf numFmtId="0" fontId="4" fillId="32" borderId="32" xfId="0" applyFont="1" applyFill="1" applyBorder="1" applyAlignment="1">
      <alignment horizontal="left" vertical="top" wrapText="1"/>
    </xf>
    <xf numFmtId="0" fontId="4" fillId="32" borderId="33" xfId="0" applyFont="1" applyFill="1" applyBorder="1" applyAlignment="1">
      <alignment horizontal="left" vertical="top" wrapText="1"/>
    </xf>
    <xf numFmtId="0" fontId="4" fillId="32" borderId="12" xfId="0" applyFont="1" applyFill="1" applyBorder="1" applyAlignment="1">
      <alignment horizontal="left" wrapText="1"/>
    </xf>
    <xf numFmtId="0" fontId="4" fillId="32" borderId="15" xfId="0" applyFont="1" applyFill="1" applyBorder="1" applyAlignment="1">
      <alignment horizontal="left" wrapText="1"/>
    </xf>
    <xf numFmtId="0" fontId="4" fillId="32" borderId="28" xfId="0" applyFont="1" applyFill="1" applyBorder="1" applyAlignment="1">
      <alignment horizontal="left" wrapText="1"/>
    </xf>
    <xf numFmtId="0" fontId="4" fillId="32" borderId="34" xfId="0" applyFont="1" applyFill="1" applyBorder="1" applyAlignment="1">
      <alignment horizontal="left" wrapText="1"/>
    </xf>
    <xf numFmtId="0" fontId="2" fillId="32" borderId="17" xfId="0" applyFont="1" applyFill="1" applyBorder="1" applyAlignment="1">
      <alignment horizontal="left"/>
    </xf>
    <xf numFmtId="0" fontId="5" fillId="32" borderId="22" xfId="0" applyFont="1" applyFill="1" applyBorder="1" applyAlignment="1">
      <alignment horizontal="center"/>
    </xf>
    <xf numFmtId="0" fontId="5" fillId="32" borderId="30" xfId="0" applyFont="1" applyFill="1" applyBorder="1" applyAlignment="1">
      <alignment horizontal="center"/>
    </xf>
    <xf numFmtId="0" fontId="5" fillId="32" borderId="31" xfId="0" applyFont="1" applyFill="1" applyBorder="1" applyAlignment="1">
      <alignment horizontal="center"/>
    </xf>
    <xf numFmtId="0" fontId="10" fillId="32" borderId="24" xfId="0" applyFont="1" applyFill="1" applyBorder="1" applyAlignment="1">
      <alignment horizontal="left" wrapText="1"/>
    </xf>
    <xf numFmtId="0" fontId="10" fillId="32" borderId="42" xfId="0" applyFont="1" applyFill="1" applyBorder="1" applyAlignment="1">
      <alignment horizontal="left" wrapText="1"/>
    </xf>
    <xf numFmtId="0" fontId="10" fillId="32" borderId="35" xfId="0" applyFont="1" applyFill="1" applyBorder="1" applyAlignment="1">
      <alignment horizontal="left" wrapText="1"/>
    </xf>
    <xf numFmtId="0" fontId="4" fillId="32" borderId="22" xfId="0" applyFont="1" applyFill="1" applyBorder="1" applyAlignment="1">
      <alignment horizontal="left"/>
    </xf>
    <xf numFmtId="0" fontId="4" fillId="32" borderId="30" xfId="0" applyFont="1" applyFill="1" applyBorder="1" applyAlignment="1">
      <alignment horizontal="left"/>
    </xf>
    <xf numFmtId="0" fontId="4" fillId="32" borderId="31" xfId="0" applyFont="1" applyFill="1" applyBorder="1" applyAlignment="1">
      <alignment horizontal="left"/>
    </xf>
    <xf numFmtId="0" fontId="2" fillId="32" borderId="36" xfId="0" applyFont="1" applyFill="1" applyBorder="1" applyAlignment="1">
      <alignment horizontal="center" wrapText="1"/>
    </xf>
    <xf numFmtId="0" fontId="2" fillId="32" borderId="37" xfId="0" applyFont="1" applyFill="1" applyBorder="1" applyAlignment="1">
      <alignment horizontal="center" wrapText="1"/>
    </xf>
    <xf numFmtId="0" fontId="2" fillId="32" borderId="38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horizontal="left" wrapText="1"/>
    </xf>
    <xf numFmtId="0" fontId="4" fillId="32" borderId="43" xfId="0" applyFont="1" applyFill="1" applyBorder="1" applyAlignment="1">
      <alignment horizontal="left" wrapText="1"/>
    </xf>
    <xf numFmtId="0" fontId="4" fillId="32" borderId="44" xfId="0" applyFont="1" applyFill="1" applyBorder="1" applyAlignment="1">
      <alignment horizontal="left" wrapText="1"/>
    </xf>
    <xf numFmtId="0" fontId="14" fillId="32" borderId="13" xfId="0" applyFont="1" applyFill="1" applyBorder="1" applyAlignment="1">
      <alignment horizontal="left" wrapText="1"/>
    </xf>
    <xf numFmtId="0" fontId="14" fillId="32" borderId="43" xfId="0" applyFont="1" applyFill="1" applyBorder="1" applyAlignment="1">
      <alignment horizontal="left" wrapText="1"/>
    </xf>
    <xf numFmtId="0" fontId="14" fillId="32" borderId="44" xfId="0" applyFont="1" applyFill="1" applyBorder="1" applyAlignment="1">
      <alignment horizontal="left" wrapText="1"/>
    </xf>
    <xf numFmtId="0" fontId="9" fillId="32" borderId="39" xfId="0" applyFont="1" applyFill="1" applyBorder="1" applyAlignment="1">
      <alignment horizontal="left" wrapText="1"/>
    </xf>
    <xf numFmtId="0" fontId="9" fillId="32" borderId="40" xfId="0" applyFont="1" applyFill="1" applyBorder="1" applyAlignment="1">
      <alignment horizontal="left" wrapText="1"/>
    </xf>
    <xf numFmtId="0" fontId="9" fillId="32" borderId="41" xfId="0" applyFont="1" applyFill="1" applyBorder="1" applyAlignment="1">
      <alignment horizontal="left" wrapText="1"/>
    </xf>
    <xf numFmtId="0" fontId="4" fillId="35" borderId="11" xfId="0" applyFont="1" applyFill="1" applyBorder="1" applyAlignment="1">
      <alignment horizontal="center" wrapText="1"/>
    </xf>
    <xf numFmtId="0" fontId="4" fillId="35" borderId="32" xfId="0" applyFont="1" applyFill="1" applyBorder="1" applyAlignment="1">
      <alignment horizontal="center" wrapText="1"/>
    </xf>
    <xf numFmtId="0" fontId="4" fillId="35" borderId="33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0"/>
  <sheetViews>
    <sheetView tabSelected="1" zoomScale="85" zoomScaleNormal="85" zoomScalePageLayoutView="0" workbookViewId="0" topLeftCell="A21">
      <selection activeCell="B22" sqref="B22:D22"/>
    </sheetView>
  </sheetViews>
  <sheetFormatPr defaultColWidth="9.140625" defaultRowHeight="15" outlineLevelRow="1"/>
  <cols>
    <col min="1" max="1" width="6.28125" style="0" customWidth="1"/>
    <col min="4" max="4" width="20.28125" style="0" customWidth="1"/>
    <col min="5" max="5" width="10.7109375" style="0" customWidth="1"/>
    <col min="6" max="6" width="8.140625" style="0" customWidth="1"/>
    <col min="7" max="7" width="7.7109375" style="0" customWidth="1"/>
    <col min="8" max="8" width="10.7109375" style="0" customWidth="1"/>
  </cols>
  <sheetData>
    <row r="1" spans="1:9" ht="48" customHeight="1">
      <c r="A1" s="97" t="s">
        <v>268</v>
      </c>
      <c r="B1" s="97"/>
      <c r="C1" s="97"/>
      <c r="D1" s="97"/>
      <c r="E1" s="97"/>
      <c r="F1" s="97"/>
      <c r="G1" s="97"/>
      <c r="H1" s="97"/>
      <c r="I1" s="97"/>
    </row>
    <row r="2" spans="1:9" ht="78.75">
      <c r="A2" s="1" t="s">
        <v>0</v>
      </c>
      <c r="B2" s="98" t="s">
        <v>1</v>
      </c>
      <c r="C2" s="98"/>
      <c r="D2" s="98"/>
      <c r="E2" s="2" t="s">
        <v>251</v>
      </c>
      <c r="F2" s="2" t="s">
        <v>2</v>
      </c>
      <c r="G2" s="3" t="s">
        <v>3</v>
      </c>
      <c r="H2" s="3" t="s">
        <v>252</v>
      </c>
      <c r="I2" s="2" t="s">
        <v>4</v>
      </c>
    </row>
    <row r="3" spans="1:9" ht="15.75">
      <c r="A3" s="4">
        <v>1</v>
      </c>
      <c r="B3" s="98">
        <v>2</v>
      </c>
      <c r="C3" s="98"/>
      <c r="D3" s="98"/>
      <c r="E3" s="4">
        <v>3</v>
      </c>
      <c r="F3" s="4">
        <v>4</v>
      </c>
      <c r="G3" s="4">
        <v>5</v>
      </c>
      <c r="H3" s="4">
        <v>6</v>
      </c>
      <c r="I3" s="1"/>
    </row>
    <row r="4" spans="1:9" ht="21" customHeight="1">
      <c r="A4" s="33"/>
      <c r="B4" s="99" t="s">
        <v>5</v>
      </c>
      <c r="C4" s="99"/>
      <c r="D4" s="99"/>
      <c r="E4" s="33"/>
      <c r="F4" s="33"/>
      <c r="G4" s="33"/>
      <c r="H4" s="51"/>
      <c r="I4" s="33"/>
    </row>
    <row r="5" spans="1:9" ht="81.75" customHeight="1">
      <c r="A5" s="1">
        <v>1</v>
      </c>
      <c r="B5" s="100" t="s">
        <v>187</v>
      </c>
      <c r="C5" s="100"/>
      <c r="D5" s="100"/>
      <c r="E5" s="6">
        <v>23</v>
      </c>
      <c r="F5" s="6"/>
      <c r="G5" s="6">
        <v>8</v>
      </c>
      <c r="H5" s="6">
        <f aca="true" t="shared" si="0" ref="H5:H14">E5+F5-G5</f>
        <v>15</v>
      </c>
      <c r="I5" s="6">
        <v>10</v>
      </c>
    </row>
    <row r="6" spans="1:9" ht="66" customHeight="1">
      <c r="A6" s="1">
        <v>2</v>
      </c>
      <c r="B6" s="100" t="s">
        <v>231</v>
      </c>
      <c r="C6" s="100"/>
      <c r="D6" s="100"/>
      <c r="E6" s="6">
        <v>2</v>
      </c>
      <c r="F6" s="6"/>
      <c r="G6" s="6"/>
      <c r="H6" s="6">
        <f t="shared" si="0"/>
        <v>2</v>
      </c>
      <c r="I6" s="6">
        <v>0</v>
      </c>
    </row>
    <row r="7" spans="1:9" s="87" customFormat="1" ht="63.75" customHeight="1">
      <c r="A7" s="62">
        <v>3</v>
      </c>
      <c r="B7" s="101" t="s">
        <v>248</v>
      </c>
      <c r="C7" s="101"/>
      <c r="D7" s="101"/>
      <c r="E7" s="44">
        <f>9+3</f>
        <v>12</v>
      </c>
      <c r="F7" s="44">
        <v>5</v>
      </c>
      <c r="G7" s="44">
        <v>3</v>
      </c>
      <c r="H7" s="44">
        <f>E7+F7-G7</f>
        <v>14</v>
      </c>
      <c r="I7" s="93">
        <f>5+3</f>
        <v>8</v>
      </c>
    </row>
    <row r="8" spans="1:9" ht="65.25" customHeight="1">
      <c r="A8" s="1">
        <v>4</v>
      </c>
      <c r="B8" s="100" t="s">
        <v>156</v>
      </c>
      <c r="C8" s="100"/>
      <c r="D8" s="100"/>
      <c r="E8" s="6">
        <v>35</v>
      </c>
      <c r="F8" s="6"/>
      <c r="G8" s="6"/>
      <c r="H8" s="6">
        <f t="shared" si="0"/>
        <v>35</v>
      </c>
      <c r="I8" s="6">
        <v>5</v>
      </c>
    </row>
    <row r="9" spans="1:9" ht="50.25" customHeight="1">
      <c r="A9" s="1">
        <v>5</v>
      </c>
      <c r="B9" s="100" t="s">
        <v>188</v>
      </c>
      <c r="C9" s="100"/>
      <c r="D9" s="100"/>
      <c r="E9" s="6">
        <v>6</v>
      </c>
      <c r="F9" s="6"/>
      <c r="G9" s="6"/>
      <c r="H9" s="6">
        <f t="shared" si="0"/>
        <v>6</v>
      </c>
      <c r="I9" s="6"/>
    </row>
    <row r="10" spans="1:9" ht="65.25" customHeight="1">
      <c r="A10" s="1">
        <v>6</v>
      </c>
      <c r="B10" s="100" t="s">
        <v>6</v>
      </c>
      <c r="C10" s="100"/>
      <c r="D10" s="100"/>
      <c r="E10" s="6">
        <v>2</v>
      </c>
      <c r="F10" s="6"/>
      <c r="G10" s="6"/>
      <c r="H10" s="6">
        <f t="shared" si="0"/>
        <v>2</v>
      </c>
      <c r="I10" s="6">
        <v>1</v>
      </c>
    </row>
    <row r="11" spans="1:9" ht="15.75" customHeight="1">
      <c r="A11" s="62">
        <v>7</v>
      </c>
      <c r="B11" s="101" t="s">
        <v>247</v>
      </c>
      <c r="C11" s="101"/>
      <c r="D11" s="101"/>
      <c r="E11" s="44">
        <v>6</v>
      </c>
      <c r="F11" s="44"/>
      <c r="G11" s="44">
        <v>6</v>
      </c>
      <c r="H11" s="44">
        <f t="shared" si="0"/>
        <v>0</v>
      </c>
      <c r="I11" s="44"/>
    </row>
    <row r="12" spans="1:9" ht="157.5" customHeight="1">
      <c r="A12" s="62">
        <v>8</v>
      </c>
      <c r="B12" s="101" t="s">
        <v>229</v>
      </c>
      <c r="C12" s="101"/>
      <c r="D12" s="101"/>
      <c r="E12" s="44">
        <v>90</v>
      </c>
      <c r="F12" s="44"/>
      <c r="G12" s="44">
        <v>6</v>
      </c>
      <c r="H12" s="44">
        <f t="shared" si="0"/>
        <v>84</v>
      </c>
      <c r="I12" s="44">
        <v>66</v>
      </c>
    </row>
    <row r="13" spans="1:9" ht="32.25" customHeight="1">
      <c r="A13" s="1">
        <v>9</v>
      </c>
      <c r="B13" s="101" t="s">
        <v>7</v>
      </c>
      <c r="C13" s="101"/>
      <c r="D13" s="101"/>
      <c r="E13" s="44">
        <v>2</v>
      </c>
      <c r="F13" s="44"/>
      <c r="G13" s="44">
        <v>1</v>
      </c>
      <c r="H13" s="44">
        <f t="shared" si="0"/>
        <v>1</v>
      </c>
      <c r="I13" s="44"/>
    </row>
    <row r="14" spans="1:9" ht="47.25" customHeight="1">
      <c r="A14" s="1">
        <v>10</v>
      </c>
      <c r="B14" s="101" t="s">
        <v>8</v>
      </c>
      <c r="C14" s="101"/>
      <c r="D14" s="101"/>
      <c r="E14" s="44">
        <v>1</v>
      </c>
      <c r="F14" s="44"/>
      <c r="G14" s="44"/>
      <c r="H14" s="44">
        <f t="shared" si="0"/>
        <v>1</v>
      </c>
      <c r="I14" s="44"/>
    </row>
    <row r="15" spans="1:9" ht="15.75">
      <c r="A15" s="1"/>
      <c r="B15" s="102" t="s">
        <v>9</v>
      </c>
      <c r="C15" s="102"/>
      <c r="D15" s="102"/>
      <c r="E15" s="43">
        <f>SUM(E5:E14)</f>
        <v>179</v>
      </c>
      <c r="F15" s="43">
        <f>SUM(F5:F14)</f>
        <v>5</v>
      </c>
      <c r="G15" s="43">
        <f>SUM(G5:G14)</f>
        <v>24</v>
      </c>
      <c r="H15" s="43">
        <f>SUM(H5:H14)</f>
        <v>160</v>
      </c>
      <c r="I15" s="43">
        <f>SUM(I5:I14)</f>
        <v>90</v>
      </c>
    </row>
    <row r="16" spans="1:9" ht="19.5" thickBot="1">
      <c r="A16" s="33"/>
      <c r="B16" s="103" t="s">
        <v>10</v>
      </c>
      <c r="C16" s="103"/>
      <c r="D16" s="103"/>
      <c r="E16" s="33"/>
      <c r="F16" s="33"/>
      <c r="G16" s="33"/>
      <c r="H16" s="33"/>
      <c r="I16" s="33"/>
    </row>
    <row r="17" spans="1:9" ht="96.75" customHeight="1" thickBot="1">
      <c r="A17" s="14">
        <v>1</v>
      </c>
      <c r="B17" s="104" t="s">
        <v>261</v>
      </c>
      <c r="C17" s="105"/>
      <c r="D17" s="106"/>
      <c r="E17" s="62">
        <v>50</v>
      </c>
      <c r="F17" s="62">
        <v>8</v>
      </c>
      <c r="G17" s="62"/>
      <c r="H17" s="62">
        <f>E17+F17-G17</f>
        <v>58</v>
      </c>
      <c r="I17" s="62">
        <v>16</v>
      </c>
    </row>
    <row r="18" spans="1:9" ht="46.5" customHeight="1" thickBot="1">
      <c r="A18" s="14">
        <v>2</v>
      </c>
      <c r="B18" s="104" t="s">
        <v>262</v>
      </c>
      <c r="C18" s="105"/>
      <c r="D18" s="106"/>
      <c r="E18" s="62">
        <v>0</v>
      </c>
      <c r="F18" s="62">
        <v>29</v>
      </c>
      <c r="G18" s="62"/>
      <c r="H18" s="62">
        <f>E18+F18-G18</f>
        <v>29</v>
      </c>
      <c r="I18" s="62">
        <v>2</v>
      </c>
    </row>
    <row r="19" spans="1:9" ht="121.5" customHeight="1" thickBot="1">
      <c r="A19" s="96">
        <v>3</v>
      </c>
      <c r="B19" s="104" t="s">
        <v>263</v>
      </c>
      <c r="C19" s="105"/>
      <c r="D19" s="106"/>
      <c r="E19" s="62">
        <v>65</v>
      </c>
      <c r="F19" s="62">
        <v>19</v>
      </c>
      <c r="G19" s="62"/>
      <c r="H19" s="62">
        <f>E19+F19-G19</f>
        <v>84</v>
      </c>
      <c r="I19" s="62">
        <v>11</v>
      </c>
    </row>
    <row r="20" spans="1:9" ht="252" customHeight="1">
      <c r="A20" s="62">
        <v>4</v>
      </c>
      <c r="B20" s="101" t="s">
        <v>11</v>
      </c>
      <c r="C20" s="101"/>
      <c r="D20" s="101"/>
      <c r="E20" s="44">
        <v>109</v>
      </c>
      <c r="F20" s="44">
        <v>6</v>
      </c>
      <c r="G20" s="44"/>
      <c r="H20" s="44">
        <f>E20+F20-G20</f>
        <v>115</v>
      </c>
      <c r="I20" s="94">
        <v>35</v>
      </c>
    </row>
    <row r="21" spans="1:9" ht="225.75" customHeight="1">
      <c r="A21" s="1">
        <v>5</v>
      </c>
      <c r="B21" s="101" t="s">
        <v>184</v>
      </c>
      <c r="C21" s="101"/>
      <c r="D21" s="101"/>
      <c r="E21" s="44">
        <v>122</v>
      </c>
      <c r="F21" s="44">
        <v>9</v>
      </c>
      <c r="G21" s="44"/>
      <c r="H21" s="44">
        <f aca="true" t="shared" si="1" ref="H21:H29">E21+F21-G21</f>
        <v>131</v>
      </c>
      <c r="I21" s="44">
        <v>25</v>
      </c>
    </row>
    <row r="22" spans="1:9" ht="94.5" customHeight="1">
      <c r="A22" s="1">
        <v>6</v>
      </c>
      <c r="B22" s="100" t="s">
        <v>272</v>
      </c>
      <c r="C22" s="100"/>
      <c r="D22" s="100"/>
      <c r="E22" s="6">
        <v>38</v>
      </c>
      <c r="F22" s="6"/>
      <c r="G22" s="6">
        <v>8</v>
      </c>
      <c r="H22" s="6">
        <f t="shared" si="1"/>
        <v>30</v>
      </c>
      <c r="I22" s="6">
        <v>5</v>
      </c>
    </row>
    <row r="23" spans="1:9" ht="162" customHeight="1">
      <c r="A23" s="50">
        <v>7</v>
      </c>
      <c r="B23" s="107" t="s">
        <v>238</v>
      </c>
      <c r="C23" s="107"/>
      <c r="D23" s="107"/>
      <c r="E23" s="44">
        <v>38</v>
      </c>
      <c r="F23" s="44"/>
      <c r="G23" s="44"/>
      <c r="H23" s="44">
        <f t="shared" si="1"/>
        <v>38</v>
      </c>
      <c r="I23" s="44">
        <v>5</v>
      </c>
    </row>
    <row r="24" spans="1:10" ht="167.25" customHeight="1">
      <c r="A24" s="1">
        <v>8</v>
      </c>
      <c r="B24" s="100" t="s">
        <v>240</v>
      </c>
      <c r="C24" s="100"/>
      <c r="D24" s="100"/>
      <c r="E24" s="6">
        <v>65</v>
      </c>
      <c r="F24" s="36">
        <v>2</v>
      </c>
      <c r="G24" s="6"/>
      <c r="H24" s="6">
        <f t="shared" si="1"/>
        <v>67</v>
      </c>
      <c r="I24" s="6">
        <v>8</v>
      </c>
      <c r="J24" s="71"/>
    </row>
    <row r="25" spans="1:9" ht="98.25" customHeight="1">
      <c r="A25" s="1">
        <v>9</v>
      </c>
      <c r="B25" s="100" t="s">
        <v>190</v>
      </c>
      <c r="C25" s="100"/>
      <c r="D25" s="100"/>
      <c r="E25" s="6">
        <v>7</v>
      </c>
      <c r="F25" s="6"/>
      <c r="G25" s="6"/>
      <c r="H25" s="6">
        <f t="shared" si="1"/>
        <v>7</v>
      </c>
      <c r="I25" s="6">
        <v>5</v>
      </c>
    </row>
    <row r="26" spans="1:9" ht="120.75" customHeight="1">
      <c r="A26" s="1">
        <v>10</v>
      </c>
      <c r="B26" s="100" t="s">
        <v>215</v>
      </c>
      <c r="C26" s="100"/>
      <c r="D26" s="100"/>
      <c r="E26" s="6">
        <v>16</v>
      </c>
      <c r="F26" s="6"/>
      <c r="G26" s="6">
        <v>1</v>
      </c>
      <c r="H26" s="6">
        <f t="shared" si="1"/>
        <v>15</v>
      </c>
      <c r="I26" s="6">
        <v>1</v>
      </c>
    </row>
    <row r="27" spans="1:9" ht="63.75" customHeight="1">
      <c r="A27" s="1">
        <v>11</v>
      </c>
      <c r="B27" s="100" t="s">
        <v>15</v>
      </c>
      <c r="C27" s="100"/>
      <c r="D27" s="100"/>
      <c r="E27" s="6">
        <v>2</v>
      </c>
      <c r="F27" s="6"/>
      <c r="G27" s="6">
        <v>2</v>
      </c>
      <c r="H27" s="6">
        <f t="shared" si="1"/>
        <v>0</v>
      </c>
      <c r="I27" s="6"/>
    </row>
    <row r="28" spans="1:9" ht="95.25" customHeight="1">
      <c r="A28" s="1">
        <v>12</v>
      </c>
      <c r="B28" s="100" t="s">
        <v>16</v>
      </c>
      <c r="C28" s="100"/>
      <c r="D28" s="100"/>
      <c r="E28" s="6">
        <v>11</v>
      </c>
      <c r="F28" s="6"/>
      <c r="G28" s="6"/>
      <c r="H28" s="6">
        <f t="shared" si="1"/>
        <v>11</v>
      </c>
      <c r="I28" s="6">
        <v>2</v>
      </c>
    </row>
    <row r="29" spans="1:9" ht="17.25" customHeight="1">
      <c r="A29" s="62">
        <v>13</v>
      </c>
      <c r="B29" s="108" t="s">
        <v>182</v>
      </c>
      <c r="C29" s="108"/>
      <c r="D29" s="108"/>
      <c r="E29" s="44">
        <v>51</v>
      </c>
      <c r="F29" s="44"/>
      <c r="G29" s="44"/>
      <c r="H29" s="44">
        <f t="shared" si="1"/>
        <v>51</v>
      </c>
      <c r="I29" s="44">
        <v>7</v>
      </c>
    </row>
    <row r="30" spans="1:9" ht="51" customHeight="1">
      <c r="A30" s="62">
        <v>14</v>
      </c>
      <c r="B30" s="101" t="s">
        <v>17</v>
      </c>
      <c r="C30" s="101"/>
      <c r="D30" s="101"/>
      <c r="E30" s="44">
        <v>105</v>
      </c>
      <c r="F30" s="44"/>
      <c r="G30" s="44"/>
      <c r="H30" s="44">
        <f>E30+F30-G30</f>
        <v>105</v>
      </c>
      <c r="I30" s="44"/>
    </row>
    <row r="31" spans="1:9" ht="15.75">
      <c r="A31" s="1"/>
      <c r="B31" s="102" t="s">
        <v>9</v>
      </c>
      <c r="C31" s="102"/>
      <c r="D31" s="102"/>
      <c r="E31" s="43">
        <f>SUM(E17:E30)</f>
        <v>679</v>
      </c>
      <c r="F31" s="43">
        <f>SUM(F17:F30)</f>
        <v>73</v>
      </c>
      <c r="G31" s="43">
        <f>SUM(G17:G30)</f>
        <v>11</v>
      </c>
      <c r="H31" s="43">
        <f>SUM(H17:H30)</f>
        <v>741</v>
      </c>
      <c r="I31" s="43">
        <f>SUM(I17:I30)</f>
        <v>122</v>
      </c>
    </row>
    <row r="32" spans="1:9" ht="15" customHeight="1">
      <c r="A32" s="33"/>
      <c r="B32" s="98" t="s">
        <v>18</v>
      </c>
      <c r="C32" s="98"/>
      <c r="D32" s="98"/>
      <c r="E32" s="33"/>
      <c r="F32" s="33"/>
      <c r="G32" s="33"/>
      <c r="H32" s="33"/>
      <c r="I32" s="33"/>
    </row>
    <row r="33" spans="1:9" ht="172.5" customHeight="1">
      <c r="A33" s="1">
        <v>1</v>
      </c>
      <c r="B33" s="100" t="s">
        <v>19</v>
      </c>
      <c r="C33" s="100"/>
      <c r="D33" s="100"/>
      <c r="E33" s="6">
        <v>7</v>
      </c>
      <c r="F33" s="6"/>
      <c r="G33" s="6"/>
      <c r="H33" s="6">
        <f>E33+F33-G33</f>
        <v>7</v>
      </c>
      <c r="I33" s="6">
        <v>4</v>
      </c>
    </row>
    <row r="34" spans="1:9" ht="30.75" customHeight="1">
      <c r="A34" s="1">
        <v>2</v>
      </c>
      <c r="B34" s="100" t="s">
        <v>20</v>
      </c>
      <c r="C34" s="100"/>
      <c r="D34" s="100"/>
      <c r="E34" s="6">
        <v>2</v>
      </c>
      <c r="F34" s="6"/>
      <c r="G34" s="6"/>
      <c r="H34" s="6">
        <f>E34+F34-G34</f>
        <v>2</v>
      </c>
      <c r="I34" s="6"/>
    </row>
    <row r="35" spans="1:9" ht="48" customHeight="1">
      <c r="A35" s="62">
        <v>3</v>
      </c>
      <c r="B35" s="101" t="s">
        <v>161</v>
      </c>
      <c r="C35" s="101"/>
      <c r="D35" s="101"/>
      <c r="E35" s="44">
        <v>7</v>
      </c>
      <c r="F35" s="44"/>
      <c r="G35" s="44"/>
      <c r="H35" s="44">
        <f>E35+F35-G35</f>
        <v>7</v>
      </c>
      <c r="I35" s="44">
        <v>4</v>
      </c>
    </row>
    <row r="36" spans="1:9" ht="31.5" customHeight="1">
      <c r="A36" s="1">
        <v>4</v>
      </c>
      <c r="B36" s="100" t="s">
        <v>21</v>
      </c>
      <c r="C36" s="100"/>
      <c r="D36" s="100"/>
      <c r="E36" s="6">
        <v>2</v>
      </c>
      <c r="F36" s="6"/>
      <c r="G36" s="6"/>
      <c r="H36" s="6">
        <f>E36+F36-G36</f>
        <v>2</v>
      </c>
      <c r="I36" s="6">
        <v>2</v>
      </c>
    </row>
    <row r="37" spans="1:9" ht="31.5" customHeight="1">
      <c r="A37" s="1">
        <v>5</v>
      </c>
      <c r="B37" s="101" t="s">
        <v>22</v>
      </c>
      <c r="C37" s="101"/>
      <c r="D37" s="101"/>
      <c r="E37" s="44">
        <v>87</v>
      </c>
      <c r="F37" s="44"/>
      <c r="G37" s="44">
        <v>13</v>
      </c>
      <c r="H37" s="44">
        <f>E37+F37-G37</f>
        <v>74</v>
      </c>
      <c r="I37" s="44">
        <v>4</v>
      </c>
    </row>
    <row r="38" spans="1:9" ht="15.75">
      <c r="A38" s="1"/>
      <c r="B38" s="102" t="s">
        <v>23</v>
      </c>
      <c r="C38" s="102"/>
      <c r="D38" s="102"/>
      <c r="E38" s="43">
        <f>SUM(E33:E37)</f>
        <v>105</v>
      </c>
      <c r="F38" s="43">
        <f>SUM(F33:F37)</f>
        <v>0</v>
      </c>
      <c r="G38" s="43">
        <f>SUM(G33:G37)</f>
        <v>13</v>
      </c>
      <c r="H38" s="43">
        <f>SUM(H33:H37)</f>
        <v>92</v>
      </c>
      <c r="I38" s="43">
        <f>SUM(I33:I37)</f>
        <v>14</v>
      </c>
    </row>
    <row r="39" spans="1:9" ht="18.75">
      <c r="A39" s="33"/>
      <c r="B39" s="98" t="s">
        <v>24</v>
      </c>
      <c r="C39" s="98"/>
      <c r="D39" s="98"/>
      <c r="E39" s="33"/>
      <c r="F39" s="33"/>
      <c r="G39" s="33"/>
      <c r="H39" s="33"/>
      <c r="I39" s="33"/>
    </row>
    <row r="40" spans="1:9" ht="93" customHeight="1">
      <c r="A40" s="1">
        <v>2</v>
      </c>
      <c r="B40" s="109" t="s">
        <v>253</v>
      </c>
      <c r="C40" s="110"/>
      <c r="D40" s="111"/>
      <c r="E40" s="64">
        <v>55</v>
      </c>
      <c r="F40" s="64"/>
      <c r="G40" s="64"/>
      <c r="H40" s="64">
        <f>E40+F40-G40</f>
        <v>55</v>
      </c>
      <c r="I40" s="64">
        <v>54</v>
      </c>
    </row>
    <row r="41" spans="1:9" ht="79.5" customHeight="1">
      <c r="A41" s="1">
        <v>4</v>
      </c>
      <c r="B41" s="109" t="s">
        <v>254</v>
      </c>
      <c r="C41" s="110"/>
      <c r="D41" s="111"/>
      <c r="E41" s="6">
        <v>7</v>
      </c>
      <c r="F41" s="6"/>
      <c r="G41" s="6"/>
      <c r="H41" s="44">
        <f>E41+F41-G41</f>
        <v>7</v>
      </c>
      <c r="I41" s="6">
        <v>1</v>
      </c>
    </row>
    <row r="42" spans="1:9" ht="15.75">
      <c r="A42" s="1"/>
      <c r="B42" s="112" t="s">
        <v>23</v>
      </c>
      <c r="C42" s="113"/>
      <c r="D42" s="114"/>
      <c r="E42" s="43">
        <f>SUM(E40:E41)</f>
        <v>62</v>
      </c>
      <c r="F42" s="43">
        <f>SUM(F40:F41)</f>
        <v>0</v>
      </c>
      <c r="G42" s="43">
        <f>SUM(G40:G41)</f>
        <v>0</v>
      </c>
      <c r="H42" s="43">
        <f>SUM(H40:H41)</f>
        <v>62</v>
      </c>
      <c r="I42" s="43">
        <f>SUM(I40:I41)</f>
        <v>55</v>
      </c>
    </row>
    <row r="43" spans="1:9" ht="20.25" customHeight="1">
      <c r="A43" s="33"/>
      <c r="B43" s="98" t="s">
        <v>28</v>
      </c>
      <c r="C43" s="98"/>
      <c r="D43" s="98"/>
      <c r="E43" s="33"/>
      <c r="F43" s="33"/>
      <c r="G43" s="33"/>
      <c r="H43" s="33"/>
      <c r="I43" s="33"/>
    </row>
    <row r="44" spans="1:9" ht="82.5" customHeight="1">
      <c r="A44" s="1">
        <v>1</v>
      </c>
      <c r="B44" s="109" t="s">
        <v>191</v>
      </c>
      <c r="C44" s="110"/>
      <c r="D44" s="111"/>
      <c r="E44" s="6">
        <v>53</v>
      </c>
      <c r="F44" s="6">
        <v>4</v>
      </c>
      <c r="G44" s="6"/>
      <c r="H44" s="6">
        <f>E44+F44-G44</f>
        <v>57</v>
      </c>
      <c r="I44" s="6">
        <v>7</v>
      </c>
    </row>
    <row r="45" spans="1:9" ht="21.75" customHeight="1">
      <c r="A45" s="1">
        <v>2</v>
      </c>
      <c r="B45" s="101" t="s">
        <v>29</v>
      </c>
      <c r="C45" s="101"/>
      <c r="D45" s="101"/>
      <c r="E45" s="44">
        <v>7</v>
      </c>
      <c r="F45" s="44"/>
      <c r="G45" s="44">
        <v>3</v>
      </c>
      <c r="H45" s="44">
        <f>E45+F45-G45</f>
        <v>4</v>
      </c>
      <c r="I45" s="44">
        <v>0</v>
      </c>
    </row>
    <row r="46" spans="1:9" ht="15.75">
      <c r="A46" s="1"/>
      <c r="B46" s="115" t="s">
        <v>23</v>
      </c>
      <c r="C46" s="115"/>
      <c r="D46" s="115"/>
      <c r="E46" s="43">
        <f>SUM(E44:E45)</f>
        <v>60</v>
      </c>
      <c r="F46" s="43">
        <f>SUM(F44:F45)</f>
        <v>4</v>
      </c>
      <c r="G46" s="43">
        <f>SUM(G44:G45)</f>
        <v>3</v>
      </c>
      <c r="H46" s="43">
        <f>SUM(H44:H45)</f>
        <v>61</v>
      </c>
      <c r="I46" s="43">
        <f>SUM(I44:I45)</f>
        <v>7</v>
      </c>
    </row>
    <row r="47" spans="1:9" ht="33" customHeight="1">
      <c r="A47" s="33"/>
      <c r="B47" s="99" t="s">
        <v>30</v>
      </c>
      <c r="C47" s="99"/>
      <c r="D47" s="99"/>
      <c r="E47" s="33"/>
      <c r="F47" s="33"/>
      <c r="G47" s="33"/>
      <c r="H47" s="33"/>
      <c r="I47" s="33"/>
    </row>
    <row r="48" spans="1:9" ht="76.5" customHeight="1">
      <c r="A48" s="1">
        <v>1</v>
      </c>
      <c r="B48" s="109" t="s">
        <v>265</v>
      </c>
      <c r="C48" s="110"/>
      <c r="D48" s="111"/>
      <c r="E48" s="6">
        <v>117</v>
      </c>
      <c r="F48" s="6"/>
      <c r="G48" s="6">
        <v>8</v>
      </c>
      <c r="H48" s="6">
        <f>E48+F48-G48</f>
        <v>109</v>
      </c>
      <c r="I48" s="6">
        <v>90</v>
      </c>
    </row>
    <row r="49" spans="1:9" ht="61.5" customHeight="1">
      <c r="A49" s="1">
        <v>2</v>
      </c>
      <c r="B49" s="116" t="s">
        <v>195</v>
      </c>
      <c r="C49" s="117"/>
      <c r="D49" s="118"/>
      <c r="E49" s="44">
        <v>12</v>
      </c>
      <c r="F49" s="44"/>
      <c r="G49" s="44"/>
      <c r="H49" s="44">
        <f aca="true" t="shared" si="2" ref="H49:H62">E49+F49-G49</f>
        <v>12</v>
      </c>
      <c r="I49" s="44">
        <v>8</v>
      </c>
    </row>
    <row r="50" spans="1:9" ht="65.25" customHeight="1">
      <c r="A50" s="1">
        <v>3</v>
      </c>
      <c r="B50" s="100" t="s">
        <v>255</v>
      </c>
      <c r="C50" s="100"/>
      <c r="D50" s="100"/>
      <c r="E50" s="6">
        <v>1</v>
      </c>
      <c r="F50" s="6"/>
      <c r="G50" s="6"/>
      <c r="H50" s="6">
        <f t="shared" si="2"/>
        <v>1</v>
      </c>
      <c r="I50" s="15">
        <v>0</v>
      </c>
    </row>
    <row r="51" spans="1:9" ht="32.25" customHeight="1">
      <c r="A51" s="1">
        <v>4</v>
      </c>
      <c r="B51" s="109" t="s">
        <v>32</v>
      </c>
      <c r="C51" s="110"/>
      <c r="D51" s="111"/>
      <c r="E51" s="6">
        <v>13</v>
      </c>
      <c r="F51" s="6"/>
      <c r="G51" s="6"/>
      <c r="H51" s="6">
        <f t="shared" si="2"/>
        <v>13</v>
      </c>
      <c r="I51" s="6">
        <v>12</v>
      </c>
    </row>
    <row r="52" spans="1:9" ht="96" customHeight="1">
      <c r="A52" s="1">
        <v>5</v>
      </c>
      <c r="B52" s="109" t="s">
        <v>33</v>
      </c>
      <c r="C52" s="110"/>
      <c r="D52" s="111"/>
      <c r="E52" s="6">
        <v>2</v>
      </c>
      <c r="F52" s="6"/>
      <c r="G52" s="6"/>
      <c r="H52" s="6">
        <f t="shared" si="2"/>
        <v>2</v>
      </c>
      <c r="I52" s="6">
        <v>2</v>
      </c>
    </row>
    <row r="53" spans="1:9" ht="141.75" customHeight="1">
      <c r="A53" s="1">
        <v>6</v>
      </c>
      <c r="B53" s="109" t="s">
        <v>241</v>
      </c>
      <c r="C53" s="110"/>
      <c r="D53" s="111"/>
      <c r="E53" s="6">
        <v>3</v>
      </c>
      <c r="F53" s="6"/>
      <c r="G53" s="6"/>
      <c r="H53" s="6">
        <f t="shared" si="2"/>
        <v>3</v>
      </c>
      <c r="I53" s="6">
        <v>3</v>
      </c>
    </row>
    <row r="54" spans="1:9" ht="30" customHeight="1">
      <c r="A54" s="1">
        <v>7</v>
      </c>
      <c r="B54" s="100" t="s">
        <v>218</v>
      </c>
      <c r="C54" s="100"/>
      <c r="D54" s="100"/>
      <c r="E54" s="6">
        <v>13</v>
      </c>
      <c r="F54" s="6"/>
      <c r="G54" s="6"/>
      <c r="H54" s="6">
        <f t="shared" si="2"/>
        <v>13</v>
      </c>
      <c r="I54" s="6">
        <v>12</v>
      </c>
    </row>
    <row r="55" spans="1:9" ht="67.5" customHeight="1">
      <c r="A55" s="62">
        <v>8</v>
      </c>
      <c r="B55" s="101" t="s">
        <v>217</v>
      </c>
      <c r="C55" s="101"/>
      <c r="D55" s="101"/>
      <c r="E55" s="44">
        <v>5</v>
      </c>
      <c r="F55" s="44"/>
      <c r="G55" s="44"/>
      <c r="H55" s="44">
        <f t="shared" si="2"/>
        <v>5</v>
      </c>
      <c r="I55" s="44">
        <v>5</v>
      </c>
    </row>
    <row r="56" spans="1:9" ht="49.5" customHeight="1">
      <c r="A56" s="62">
        <v>9</v>
      </c>
      <c r="B56" s="101" t="s">
        <v>37</v>
      </c>
      <c r="C56" s="101"/>
      <c r="D56" s="101"/>
      <c r="E56" s="44">
        <v>58</v>
      </c>
      <c r="F56" s="44"/>
      <c r="G56" s="44">
        <v>6</v>
      </c>
      <c r="H56" s="44">
        <f t="shared" si="2"/>
        <v>52</v>
      </c>
      <c r="I56" s="44">
        <v>30</v>
      </c>
    </row>
    <row r="57" spans="1:9" ht="51" customHeight="1">
      <c r="A57" s="1">
        <v>10</v>
      </c>
      <c r="B57" s="100" t="s">
        <v>244</v>
      </c>
      <c r="C57" s="100"/>
      <c r="D57" s="100"/>
      <c r="E57" s="6">
        <v>9</v>
      </c>
      <c r="F57" s="6"/>
      <c r="G57" s="6"/>
      <c r="H57" s="6">
        <f t="shared" si="2"/>
        <v>9</v>
      </c>
      <c r="I57" s="6">
        <v>8</v>
      </c>
    </row>
    <row r="58" spans="1:9" ht="51" customHeight="1">
      <c r="A58" s="1">
        <v>11</v>
      </c>
      <c r="B58" s="100" t="s">
        <v>243</v>
      </c>
      <c r="C58" s="100"/>
      <c r="D58" s="100"/>
      <c r="E58" s="6">
        <v>10</v>
      </c>
      <c r="F58" s="6"/>
      <c r="G58" s="6"/>
      <c r="H58" s="44">
        <f t="shared" si="2"/>
        <v>10</v>
      </c>
      <c r="I58" s="6">
        <v>8</v>
      </c>
    </row>
    <row r="59" spans="1:9" ht="34.5" customHeight="1">
      <c r="A59" s="1">
        <v>12</v>
      </c>
      <c r="B59" s="100" t="s">
        <v>175</v>
      </c>
      <c r="C59" s="100"/>
      <c r="D59" s="100"/>
      <c r="E59" s="6">
        <v>2</v>
      </c>
      <c r="F59" s="6"/>
      <c r="G59" s="6"/>
      <c r="H59" s="44">
        <f t="shared" si="2"/>
        <v>2</v>
      </c>
      <c r="I59" s="6">
        <v>2</v>
      </c>
    </row>
    <row r="60" spans="1:9" ht="22.5" customHeight="1">
      <c r="A60" s="1">
        <v>13</v>
      </c>
      <c r="B60" s="100" t="s">
        <v>176</v>
      </c>
      <c r="C60" s="100"/>
      <c r="D60" s="100"/>
      <c r="E60" s="6">
        <v>2</v>
      </c>
      <c r="F60" s="6"/>
      <c r="G60" s="6"/>
      <c r="H60" s="44">
        <f t="shared" si="2"/>
        <v>2</v>
      </c>
      <c r="I60" s="6">
        <v>2</v>
      </c>
    </row>
    <row r="61" spans="1:9" ht="19.5" customHeight="1">
      <c r="A61" s="1">
        <v>13</v>
      </c>
      <c r="B61" s="100" t="s">
        <v>177</v>
      </c>
      <c r="C61" s="100"/>
      <c r="D61" s="100"/>
      <c r="E61" s="6">
        <v>2</v>
      </c>
      <c r="F61" s="6"/>
      <c r="G61" s="6"/>
      <c r="H61" s="44">
        <f t="shared" si="2"/>
        <v>2</v>
      </c>
      <c r="I61" s="6">
        <v>2</v>
      </c>
    </row>
    <row r="62" spans="1:9" ht="20.25" customHeight="1">
      <c r="A62" s="62">
        <v>14</v>
      </c>
      <c r="B62" s="101" t="s">
        <v>38</v>
      </c>
      <c r="C62" s="101"/>
      <c r="D62" s="101"/>
      <c r="E62" s="44">
        <v>5</v>
      </c>
      <c r="F62" s="44">
        <v>2</v>
      </c>
      <c r="G62" s="44"/>
      <c r="H62" s="44">
        <f t="shared" si="2"/>
        <v>7</v>
      </c>
      <c r="I62" s="44">
        <v>4</v>
      </c>
    </row>
    <row r="63" spans="1:9" ht="59.25" customHeight="1">
      <c r="A63" s="1">
        <v>15</v>
      </c>
      <c r="B63" s="109" t="s">
        <v>39</v>
      </c>
      <c r="C63" s="110"/>
      <c r="D63" s="111"/>
      <c r="E63" s="44">
        <v>64</v>
      </c>
      <c r="F63" s="44"/>
      <c r="G63" s="44"/>
      <c r="H63" s="44">
        <f>E63+F63-G63</f>
        <v>64</v>
      </c>
      <c r="I63" s="44"/>
    </row>
    <row r="64" spans="1:9" ht="33" customHeight="1" outlineLevel="1">
      <c r="A64" s="1">
        <v>16</v>
      </c>
      <c r="B64" s="100" t="s">
        <v>178</v>
      </c>
      <c r="C64" s="100"/>
      <c r="D64" s="100"/>
      <c r="E64" s="44">
        <v>3</v>
      </c>
      <c r="F64" s="44">
        <v>1</v>
      </c>
      <c r="G64" s="44"/>
      <c r="H64" s="44">
        <f>E64+F64-G64</f>
        <v>4</v>
      </c>
      <c r="I64" s="44">
        <v>3</v>
      </c>
    </row>
    <row r="65" spans="1:9" ht="15.75">
      <c r="A65" s="1"/>
      <c r="B65" s="102" t="s">
        <v>23</v>
      </c>
      <c r="C65" s="102"/>
      <c r="D65" s="102"/>
      <c r="E65" s="43">
        <f>SUM(E48:E64)</f>
        <v>321</v>
      </c>
      <c r="F65" s="43">
        <f>SUM(F48:F64)</f>
        <v>3</v>
      </c>
      <c r="G65" s="43">
        <f>SUM(G48:G64)</f>
        <v>14</v>
      </c>
      <c r="H65" s="43">
        <f>SUM(H48:H64)</f>
        <v>310</v>
      </c>
      <c r="I65" s="43">
        <f>SUM(I48:I64)</f>
        <v>191</v>
      </c>
    </row>
    <row r="66" spans="1:9" ht="32.25" customHeight="1">
      <c r="A66" s="33"/>
      <c r="B66" s="99" t="s">
        <v>40</v>
      </c>
      <c r="C66" s="99"/>
      <c r="D66" s="99"/>
      <c r="E66" s="33"/>
      <c r="F66" s="33"/>
      <c r="G66" s="33"/>
      <c r="H66" s="33"/>
      <c r="I66" s="33"/>
    </row>
    <row r="67" spans="1:9" ht="34.5" customHeight="1">
      <c r="A67" s="1">
        <v>1</v>
      </c>
      <c r="B67" s="100" t="s">
        <v>41</v>
      </c>
      <c r="C67" s="100"/>
      <c r="D67" s="100"/>
      <c r="E67" s="6">
        <v>4</v>
      </c>
      <c r="F67" s="6"/>
      <c r="G67" s="6"/>
      <c r="H67" s="6">
        <f>E67+F67-G67</f>
        <v>4</v>
      </c>
      <c r="I67" s="6">
        <v>0</v>
      </c>
    </row>
    <row r="68" spans="1:9" ht="78" customHeight="1">
      <c r="A68" s="1">
        <v>2</v>
      </c>
      <c r="B68" s="100" t="s">
        <v>196</v>
      </c>
      <c r="C68" s="100"/>
      <c r="D68" s="100"/>
      <c r="E68" s="6">
        <v>55</v>
      </c>
      <c r="F68" s="6">
        <v>16</v>
      </c>
      <c r="G68" s="6"/>
      <c r="H68" s="6">
        <f>E68+F68-G68</f>
        <v>71</v>
      </c>
      <c r="I68" s="6">
        <v>32</v>
      </c>
    </row>
    <row r="69" spans="1:9" ht="48" customHeight="1">
      <c r="A69" s="1">
        <v>3</v>
      </c>
      <c r="B69" s="100" t="s">
        <v>42</v>
      </c>
      <c r="C69" s="100"/>
      <c r="D69" s="100"/>
      <c r="E69" s="6">
        <v>8</v>
      </c>
      <c r="F69" s="6"/>
      <c r="G69" s="6"/>
      <c r="H69" s="6">
        <f>E69+F69-G69</f>
        <v>8</v>
      </c>
      <c r="I69" s="6">
        <v>1</v>
      </c>
    </row>
    <row r="70" spans="1:9" ht="30" customHeight="1">
      <c r="A70" s="1">
        <v>4</v>
      </c>
      <c r="B70" s="100" t="s">
        <v>209</v>
      </c>
      <c r="C70" s="100"/>
      <c r="D70" s="100"/>
      <c r="E70" s="6">
        <v>3</v>
      </c>
      <c r="F70" s="6"/>
      <c r="G70" s="6"/>
      <c r="H70" s="6">
        <f>E70+F70-G70</f>
        <v>3</v>
      </c>
      <c r="I70" s="6">
        <v>1</v>
      </c>
    </row>
    <row r="71" spans="1:9" ht="42.75" customHeight="1" outlineLevel="1">
      <c r="A71" s="1">
        <v>5</v>
      </c>
      <c r="B71" s="100" t="s">
        <v>266</v>
      </c>
      <c r="C71" s="100"/>
      <c r="D71" s="100"/>
      <c r="E71" s="44"/>
      <c r="F71" s="44">
        <v>10</v>
      </c>
      <c r="G71" s="44"/>
      <c r="H71" s="44">
        <f>E71+F71-G71</f>
        <v>10</v>
      </c>
      <c r="I71" s="44"/>
    </row>
    <row r="72" spans="1:9" ht="15.75">
      <c r="A72" s="1"/>
      <c r="B72" s="119" t="s">
        <v>23</v>
      </c>
      <c r="C72" s="120"/>
      <c r="D72" s="121"/>
      <c r="E72" s="43">
        <f>SUM(E67:E71)</f>
        <v>70</v>
      </c>
      <c r="F72" s="43">
        <f>SUM(F67:F71)</f>
        <v>26</v>
      </c>
      <c r="G72" s="43">
        <f>SUM(G67:G71)</f>
        <v>0</v>
      </c>
      <c r="H72" s="43">
        <f>SUM(H67:H71)</f>
        <v>96</v>
      </c>
      <c r="I72" s="43">
        <f>SUM(I67:I71)</f>
        <v>34</v>
      </c>
    </row>
    <row r="73" spans="1:9" ht="30.75" customHeight="1">
      <c r="A73" s="33"/>
      <c r="B73" s="99" t="s">
        <v>44</v>
      </c>
      <c r="C73" s="99"/>
      <c r="D73" s="99"/>
      <c r="E73" s="33"/>
      <c r="F73" s="33"/>
      <c r="G73" s="33"/>
      <c r="H73" s="33"/>
      <c r="I73" s="33"/>
    </row>
    <row r="74" spans="1:9" ht="53.25" customHeight="1">
      <c r="A74" s="1">
        <v>1</v>
      </c>
      <c r="B74" s="100" t="s">
        <v>45</v>
      </c>
      <c r="C74" s="100"/>
      <c r="D74" s="100"/>
      <c r="E74" s="6">
        <v>2</v>
      </c>
      <c r="F74" s="6"/>
      <c r="G74" s="6"/>
      <c r="H74" s="6">
        <f>E74+F74-G74</f>
        <v>2</v>
      </c>
      <c r="I74" s="6">
        <v>2</v>
      </c>
    </row>
    <row r="75" spans="1:9" ht="68.25" customHeight="1">
      <c r="A75" s="1">
        <v>2</v>
      </c>
      <c r="B75" s="100" t="s">
        <v>46</v>
      </c>
      <c r="C75" s="100"/>
      <c r="D75" s="100"/>
      <c r="E75" s="6">
        <v>6</v>
      </c>
      <c r="F75" s="6"/>
      <c r="G75" s="6"/>
      <c r="H75" s="6">
        <f>E75+F75-G75</f>
        <v>6</v>
      </c>
      <c r="I75" s="6">
        <v>4</v>
      </c>
    </row>
    <row r="76" spans="1:9" ht="122.25" customHeight="1">
      <c r="A76" s="1">
        <v>3</v>
      </c>
      <c r="B76" s="100" t="s">
        <v>47</v>
      </c>
      <c r="C76" s="100"/>
      <c r="D76" s="100"/>
      <c r="E76" s="6">
        <v>2</v>
      </c>
      <c r="F76" s="6"/>
      <c r="G76" s="6"/>
      <c r="H76" s="6">
        <f>E76+F76-G76</f>
        <v>2</v>
      </c>
      <c r="I76" s="6">
        <v>1</v>
      </c>
    </row>
    <row r="77" spans="1:9" ht="76.5" customHeight="1">
      <c r="A77" s="1">
        <v>4</v>
      </c>
      <c r="B77" s="100" t="s">
        <v>245</v>
      </c>
      <c r="C77" s="100"/>
      <c r="D77" s="100"/>
      <c r="E77" s="6">
        <v>3</v>
      </c>
      <c r="F77" s="6"/>
      <c r="G77" s="6"/>
      <c r="H77" s="6">
        <f>E77+F77-G77</f>
        <v>3</v>
      </c>
      <c r="I77" s="6">
        <v>3</v>
      </c>
    </row>
    <row r="78" spans="1:9" ht="15.75">
      <c r="A78" s="1"/>
      <c r="B78" s="102" t="s">
        <v>23</v>
      </c>
      <c r="C78" s="102"/>
      <c r="D78" s="102"/>
      <c r="E78" s="43">
        <f>SUM(E74:E77)</f>
        <v>13</v>
      </c>
      <c r="F78" s="43">
        <f>SUM(F74:F77)</f>
        <v>0</v>
      </c>
      <c r="G78" s="43">
        <f>SUM(G74:G77)</f>
        <v>0</v>
      </c>
      <c r="H78" s="43">
        <f>SUM(H74:H77)</f>
        <v>13</v>
      </c>
      <c r="I78" s="43">
        <f>SUM(I74:I77)</f>
        <v>10</v>
      </c>
    </row>
    <row r="79" spans="1:9" ht="20.25" customHeight="1">
      <c r="A79" s="33"/>
      <c r="B79" s="99" t="s">
        <v>192</v>
      </c>
      <c r="C79" s="99"/>
      <c r="D79" s="99"/>
      <c r="E79" s="33"/>
      <c r="F79" s="33"/>
      <c r="G79" s="33"/>
      <c r="H79" s="33"/>
      <c r="I79" s="33"/>
    </row>
    <row r="80" spans="1:9" ht="28.5" customHeight="1">
      <c r="A80" s="1">
        <v>1</v>
      </c>
      <c r="B80" s="100" t="s">
        <v>48</v>
      </c>
      <c r="C80" s="100"/>
      <c r="D80" s="100"/>
      <c r="E80" s="44">
        <v>15</v>
      </c>
      <c r="F80" s="44"/>
      <c r="G80" s="44">
        <v>6</v>
      </c>
      <c r="H80" s="44">
        <f>E80+F80-G80</f>
        <v>9</v>
      </c>
      <c r="I80" s="44">
        <v>1</v>
      </c>
    </row>
    <row r="81" spans="1:9" ht="27.75" customHeight="1">
      <c r="A81" s="1">
        <v>2</v>
      </c>
      <c r="B81" s="100" t="s">
        <v>49</v>
      </c>
      <c r="C81" s="100"/>
      <c r="D81" s="100"/>
      <c r="E81" s="44">
        <v>1</v>
      </c>
      <c r="F81" s="44"/>
      <c r="G81" s="44">
        <v>1</v>
      </c>
      <c r="H81" s="44">
        <f aca="true" t="shared" si="3" ref="H81:H86">E81+F81-G81</f>
        <v>0</v>
      </c>
      <c r="I81" s="44"/>
    </row>
    <row r="82" spans="1:9" ht="75.75" customHeight="1">
      <c r="A82" s="1">
        <v>3</v>
      </c>
      <c r="B82" s="100" t="s">
        <v>237</v>
      </c>
      <c r="C82" s="100"/>
      <c r="D82" s="100"/>
      <c r="E82" s="6">
        <v>9</v>
      </c>
      <c r="F82" s="6"/>
      <c r="G82" s="6"/>
      <c r="H82" s="6">
        <f t="shared" si="3"/>
        <v>9</v>
      </c>
      <c r="I82" s="6">
        <v>7</v>
      </c>
    </row>
    <row r="83" spans="1:10" ht="96" customHeight="1">
      <c r="A83" s="1">
        <v>4</v>
      </c>
      <c r="B83" s="100" t="s">
        <v>50</v>
      </c>
      <c r="C83" s="100"/>
      <c r="D83" s="100"/>
      <c r="E83" s="6">
        <v>3</v>
      </c>
      <c r="F83" s="6"/>
      <c r="G83" s="6">
        <v>3</v>
      </c>
      <c r="H83" s="6">
        <f>E83+F83-G83</f>
        <v>0</v>
      </c>
      <c r="I83" s="6"/>
      <c r="J83" t="s">
        <v>258</v>
      </c>
    </row>
    <row r="84" spans="1:9" ht="66" customHeight="1">
      <c r="A84" s="1">
        <v>5</v>
      </c>
      <c r="B84" s="100" t="s">
        <v>51</v>
      </c>
      <c r="C84" s="100"/>
      <c r="D84" s="100"/>
      <c r="E84" s="6">
        <v>0</v>
      </c>
      <c r="F84" s="6"/>
      <c r="G84" s="6"/>
      <c r="H84" s="6">
        <f t="shared" si="3"/>
        <v>0</v>
      </c>
      <c r="I84" s="6"/>
    </row>
    <row r="85" spans="1:9" ht="50.25" customHeight="1">
      <c r="A85" s="1">
        <v>6</v>
      </c>
      <c r="B85" s="100" t="s">
        <v>52</v>
      </c>
      <c r="C85" s="100"/>
      <c r="D85" s="100"/>
      <c r="E85" s="6">
        <v>7</v>
      </c>
      <c r="F85" s="6"/>
      <c r="G85" s="6"/>
      <c r="H85" s="6">
        <f t="shared" si="3"/>
        <v>7</v>
      </c>
      <c r="I85" s="6">
        <v>5</v>
      </c>
    </row>
    <row r="86" spans="1:9" ht="48.75" customHeight="1" outlineLevel="1">
      <c r="A86" s="1">
        <v>7</v>
      </c>
      <c r="B86" s="100" t="s">
        <v>179</v>
      </c>
      <c r="C86" s="100"/>
      <c r="D86" s="100"/>
      <c r="E86" s="6">
        <v>2</v>
      </c>
      <c r="F86" s="6">
        <v>1</v>
      </c>
      <c r="G86" s="6"/>
      <c r="H86" s="6">
        <f t="shared" si="3"/>
        <v>3</v>
      </c>
      <c r="I86" s="6">
        <v>1</v>
      </c>
    </row>
    <row r="87" spans="1:9" ht="15.75">
      <c r="A87" s="1"/>
      <c r="B87" s="102" t="s">
        <v>23</v>
      </c>
      <c r="C87" s="102"/>
      <c r="D87" s="102"/>
      <c r="E87" s="43">
        <f>SUM(E80:E86)</f>
        <v>37</v>
      </c>
      <c r="F87" s="43">
        <f>SUM(F80:F86)</f>
        <v>1</v>
      </c>
      <c r="G87" s="43">
        <f>SUM(G80:G86)</f>
        <v>10</v>
      </c>
      <c r="H87" s="43">
        <f>SUM(H80:H86)</f>
        <v>28</v>
      </c>
      <c r="I87" s="43">
        <f>SUM(I80:I86)</f>
        <v>14</v>
      </c>
    </row>
    <row r="88" spans="1:9" ht="15.75">
      <c r="A88" s="1"/>
      <c r="B88" s="102"/>
      <c r="C88" s="102"/>
      <c r="D88" s="102"/>
      <c r="E88" s="1"/>
      <c r="F88" s="1"/>
      <c r="G88" s="1"/>
      <c r="H88" s="1"/>
      <c r="I88" s="1"/>
    </row>
    <row r="89" spans="1:9" ht="15.75">
      <c r="A89" s="1"/>
      <c r="B89" s="98" t="s">
        <v>53</v>
      </c>
      <c r="C89" s="98"/>
      <c r="D89" s="98"/>
      <c r="E89" s="1"/>
      <c r="F89" s="1"/>
      <c r="G89" s="1"/>
      <c r="H89" s="1"/>
      <c r="I89" s="1"/>
    </row>
    <row r="90" spans="1:9" ht="90" customHeight="1">
      <c r="A90" s="1">
        <v>1</v>
      </c>
      <c r="B90" s="100" t="s">
        <v>54</v>
      </c>
      <c r="C90" s="100"/>
      <c r="D90" s="100"/>
      <c r="E90" s="6">
        <v>2</v>
      </c>
      <c r="F90" s="6"/>
      <c r="G90" s="6"/>
      <c r="H90" s="6">
        <f>E90+F90-G90</f>
        <v>2</v>
      </c>
      <c r="I90" s="6"/>
    </row>
    <row r="91" spans="1:9" ht="61.5" customHeight="1">
      <c r="A91" s="1">
        <v>2</v>
      </c>
      <c r="B91" s="100" t="s">
        <v>55</v>
      </c>
      <c r="C91" s="100"/>
      <c r="D91" s="100"/>
      <c r="E91" s="6">
        <v>2</v>
      </c>
      <c r="F91" s="6"/>
      <c r="G91" s="6"/>
      <c r="H91" s="6">
        <f>E91+F91-G91</f>
        <v>2</v>
      </c>
      <c r="I91" s="6">
        <v>1</v>
      </c>
    </row>
    <row r="92" spans="1:9" ht="15.75">
      <c r="A92" s="1"/>
      <c r="B92" s="102" t="s">
        <v>23</v>
      </c>
      <c r="C92" s="102"/>
      <c r="D92" s="102"/>
      <c r="E92" s="39">
        <f>SUM(E90:E91)</f>
        <v>4</v>
      </c>
      <c r="F92" s="39">
        <f>SUM(F90:F91)</f>
        <v>0</v>
      </c>
      <c r="G92" s="39">
        <f>SUM(G90:G91)</f>
        <v>0</v>
      </c>
      <c r="H92" s="39">
        <f>E92+F92-G92</f>
        <v>4</v>
      </c>
      <c r="I92" s="39">
        <f>SUM(I90:I91)</f>
        <v>1</v>
      </c>
    </row>
    <row r="93" spans="1:9" ht="30.75" customHeight="1">
      <c r="A93" s="1"/>
      <c r="B93" s="99" t="s">
        <v>56</v>
      </c>
      <c r="C93" s="99"/>
      <c r="D93" s="99"/>
      <c r="E93" s="1"/>
      <c r="F93" s="1"/>
      <c r="G93" s="1"/>
      <c r="H93" s="1"/>
      <c r="I93" s="1"/>
    </row>
    <row r="94" spans="1:9" ht="80.25" customHeight="1">
      <c r="A94" s="16">
        <v>1</v>
      </c>
      <c r="B94" s="100" t="s">
        <v>57</v>
      </c>
      <c r="C94" s="100"/>
      <c r="D94" s="100"/>
      <c r="E94" s="6">
        <v>30</v>
      </c>
      <c r="F94" s="6"/>
      <c r="G94" s="6"/>
      <c r="H94" s="6">
        <f aca="true" t="shared" si="4" ref="H94:H100">E94+F94-G94</f>
        <v>30</v>
      </c>
      <c r="I94" s="6">
        <v>3</v>
      </c>
    </row>
    <row r="95" spans="1:9" ht="36.75" customHeight="1">
      <c r="A95" s="16">
        <v>2</v>
      </c>
      <c r="B95" s="100" t="s">
        <v>151</v>
      </c>
      <c r="C95" s="100"/>
      <c r="D95" s="100"/>
      <c r="E95" s="6">
        <v>1</v>
      </c>
      <c r="F95" s="6"/>
      <c r="G95" s="6"/>
      <c r="H95" s="6">
        <f t="shared" si="4"/>
        <v>1</v>
      </c>
      <c r="I95" s="6">
        <v>1</v>
      </c>
    </row>
    <row r="96" spans="1:10" ht="51.75" customHeight="1">
      <c r="A96" s="16">
        <v>3</v>
      </c>
      <c r="B96" s="122" t="s">
        <v>58</v>
      </c>
      <c r="C96" s="122"/>
      <c r="D96" s="122"/>
      <c r="E96" s="6">
        <v>3</v>
      </c>
      <c r="F96" s="6"/>
      <c r="G96" s="6"/>
      <c r="H96" s="6">
        <f t="shared" si="4"/>
        <v>3</v>
      </c>
      <c r="I96" s="6">
        <v>3</v>
      </c>
      <c r="J96" s="67"/>
    </row>
    <row r="97" spans="1:10" ht="63.75" customHeight="1">
      <c r="A97" s="16">
        <v>4</v>
      </c>
      <c r="B97" s="122" t="s">
        <v>168</v>
      </c>
      <c r="C97" s="122"/>
      <c r="D97" s="122"/>
      <c r="E97" s="6">
        <v>15</v>
      </c>
      <c r="F97" s="6"/>
      <c r="G97" s="6">
        <v>4</v>
      </c>
      <c r="H97" s="6">
        <f t="shared" si="4"/>
        <v>11</v>
      </c>
      <c r="I97" s="6">
        <v>5</v>
      </c>
      <c r="J97" s="67"/>
    </row>
    <row r="98" spans="1:10" ht="48" customHeight="1">
      <c r="A98" s="16">
        <v>5</v>
      </c>
      <c r="B98" s="122" t="s">
        <v>169</v>
      </c>
      <c r="C98" s="122"/>
      <c r="D98" s="122"/>
      <c r="E98" s="6">
        <v>30</v>
      </c>
      <c r="F98" s="6"/>
      <c r="G98" s="6"/>
      <c r="H98" s="6">
        <f t="shared" si="4"/>
        <v>30</v>
      </c>
      <c r="I98" s="6">
        <v>11</v>
      </c>
      <c r="J98" s="67"/>
    </row>
    <row r="99" spans="1:10" ht="65.25" customHeight="1">
      <c r="A99" s="16">
        <v>6</v>
      </c>
      <c r="B99" s="100" t="s">
        <v>167</v>
      </c>
      <c r="C99" s="100"/>
      <c r="D99" s="100"/>
      <c r="E99" s="6">
        <v>3</v>
      </c>
      <c r="F99" s="6"/>
      <c r="G99" s="6"/>
      <c r="H99" s="6">
        <f t="shared" si="4"/>
        <v>3</v>
      </c>
      <c r="I99" s="6"/>
      <c r="J99" s="67"/>
    </row>
    <row r="100" spans="1:10" ht="36" customHeight="1">
      <c r="A100" s="16">
        <v>7</v>
      </c>
      <c r="B100" s="100" t="s">
        <v>180</v>
      </c>
      <c r="C100" s="100"/>
      <c r="D100" s="100"/>
      <c r="E100" s="6">
        <v>4</v>
      </c>
      <c r="F100" s="6"/>
      <c r="G100" s="6">
        <v>4</v>
      </c>
      <c r="H100" s="6">
        <f t="shared" si="4"/>
        <v>0</v>
      </c>
      <c r="I100" s="6"/>
      <c r="J100" s="67"/>
    </row>
    <row r="101" spans="1:10" ht="21" customHeight="1">
      <c r="A101" s="1"/>
      <c r="B101" s="102" t="s">
        <v>23</v>
      </c>
      <c r="C101" s="102"/>
      <c r="D101" s="102"/>
      <c r="E101" s="43">
        <f>SUM(E94:E100)</f>
        <v>86</v>
      </c>
      <c r="F101" s="43">
        <f>SUM(F94:F100)</f>
        <v>0</v>
      </c>
      <c r="G101" s="43">
        <f>SUM(G94:G100)</f>
        <v>8</v>
      </c>
      <c r="H101" s="43">
        <f>SUM(H94:H100)</f>
        <v>78</v>
      </c>
      <c r="I101" s="43">
        <f>SUM(I94:I100)</f>
        <v>23</v>
      </c>
      <c r="J101" s="67"/>
    </row>
    <row r="102" spans="1:10" ht="20.25" customHeight="1">
      <c r="A102" s="1"/>
      <c r="B102" s="99" t="s">
        <v>59</v>
      </c>
      <c r="C102" s="99"/>
      <c r="D102" s="99"/>
      <c r="E102" s="1"/>
      <c r="F102" s="1"/>
      <c r="G102" s="1"/>
      <c r="H102" s="1"/>
      <c r="I102" s="1"/>
      <c r="J102" s="67"/>
    </row>
    <row r="103" spans="1:10" ht="30.75" customHeight="1">
      <c r="A103" s="1">
        <v>1</v>
      </c>
      <c r="B103" s="100" t="s">
        <v>61</v>
      </c>
      <c r="C103" s="100"/>
      <c r="D103" s="100"/>
      <c r="E103" s="44">
        <v>7</v>
      </c>
      <c r="F103" s="44"/>
      <c r="G103" s="44"/>
      <c r="H103" s="44">
        <f>E103+F103-G103</f>
        <v>7</v>
      </c>
      <c r="I103" s="44">
        <v>3</v>
      </c>
      <c r="J103" s="67"/>
    </row>
    <row r="104" spans="1:10" ht="21" customHeight="1">
      <c r="A104" s="1"/>
      <c r="B104" s="102" t="s">
        <v>23</v>
      </c>
      <c r="C104" s="102"/>
      <c r="D104" s="102"/>
      <c r="E104" s="43">
        <f>SUM(E103:E103)</f>
        <v>7</v>
      </c>
      <c r="F104" s="43">
        <f>SUM(F103:F103)</f>
        <v>0</v>
      </c>
      <c r="G104" s="43">
        <f>SUM(G103:G103)</f>
        <v>0</v>
      </c>
      <c r="H104" s="43">
        <f>SUM(H103:H103)</f>
        <v>7</v>
      </c>
      <c r="I104" s="43">
        <f>SUM(I103:I103)</f>
        <v>3</v>
      </c>
      <c r="J104" s="67"/>
    </row>
    <row r="105" spans="1:10" ht="19.5" customHeight="1">
      <c r="A105" s="1"/>
      <c r="B105" s="99" t="s">
        <v>62</v>
      </c>
      <c r="C105" s="99"/>
      <c r="D105" s="99"/>
      <c r="E105" s="1"/>
      <c r="F105" s="1"/>
      <c r="G105" s="1"/>
      <c r="H105" s="1"/>
      <c r="I105" s="1"/>
      <c r="J105" s="67"/>
    </row>
    <row r="106" spans="1:10" ht="111.75" customHeight="1">
      <c r="A106" s="1">
        <v>1</v>
      </c>
      <c r="B106" s="100" t="s">
        <v>197</v>
      </c>
      <c r="C106" s="100"/>
      <c r="D106" s="100"/>
      <c r="E106" s="6">
        <v>34</v>
      </c>
      <c r="F106" s="6"/>
      <c r="G106" s="6">
        <v>34</v>
      </c>
      <c r="H106" s="6">
        <f>E106+F106-G106</f>
        <v>0</v>
      </c>
      <c r="I106" s="6">
        <v>0</v>
      </c>
      <c r="J106" s="67" t="s">
        <v>256</v>
      </c>
    </row>
    <row r="107" spans="1:9" ht="111" customHeight="1">
      <c r="A107" s="16">
        <v>2</v>
      </c>
      <c r="B107" s="100" t="s">
        <v>63</v>
      </c>
      <c r="C107" s="100"/>
      <c r="D107" s="100"/>
      <c r="E107" s="44">
        <v>197</v>
      </c>
      <c r="F107" s="44"/>
      <c r="G107" s="44">
        <v>21</v>
      </c>
      <c r="H107" s="44">
        <f aca="true" t="shared" si="5" ref="H107:H112">E107+F107-G107</f>
        <v>176</v>
      </c>
      <c r="I107" s="44">
        <v>167</v>
      </c>
    </row>
    <row r="108" spans="1:11" ht="93.75" customHeight="1">
      <c r="A108" s="16">
        <v>3</v>
      </c>
      <c r="B108" s="101" t="s">
        <v>148</v>
      </c>
      <c r="C108" s="101"/>
      <c r="D108" s="101"/>
      <c r="E108" s="44">
        <v>33</v>
      </c>
      <c r="F108" s="44">
        <v>30</v>
      </c>
      <c r="G108" s="44"/>
      <c r="H108" s="44">
        <f t="shared" si="5"/>
        <v>63</v>
      </c>
      <c r="I108" s="44">
        <v>52</v>
      </c>
      <c r="J108" s="95" t="s">
        <v>257</v>
      </c>
      <c r="K108" s="95"/>
    </row>
    <row r="109" spans="1:9" ht="144.75" customHeight="1">
      <c r="A109" s="16">
        <v>4</v>
      </c>
      <c r="B109" s="101" t="s">
        <v>64</v>
      </c>
      <c r="C109" s="101"/>
      <c r="D109" s="101"/>
      <c r="E109" s="44">
        <v>37</v>
      </c>
      <c r="F109" s="44"/>
      <c r="G109" s="44">
        <v>4</v>
      </c>
      <c r="H109" s="44">
        <f t="shared" si="5"/>
        <v>33</v>
      </c>
      <c r="I109" s="44">
        <v>30</v>
      </c>
    </row>
    <row r="110" spans="1:9" ht="93.75" customHeight="1">
      <c r="A110" s="16">
        <v>5</v>
      </c>
      <c r="B110" s="123" t="s">
        <v>65</v>
      </c>
      <c r="C110" s="123"/>
      <c r="D110" s="123"/>
      <c r="E110" s="6">
        <v>13</v>
      </c>
      <c r="F110" s="6"/>
      <c r="G110" s="6">
        <v>2</v>
      </c>
      <c r="H110" s="6">
        <f t="shared" si="5"/>
        <v>11</v>
      </c>
      <c r="I110" s="6">
        <v>7</v>
      </c>
    </row>
    <row r="111" spans="1:9" ht="37.5" customHeight="1">
      <c r="A111" s="16">
        <v>6</v>
      </c>
      <c r="B111" s="101" t="s">
        <v>66</v>
      </c>
      <c r="C111" s="101"/>
      <c r="D111" s="101"/>
      <c r="E111" s="44">
        <v>2</v>
      </c>
      <c r="F111" s="44"/>
      <c r="G111" s="44"/>
      <c r="H111" s="44">
        <f t="shared" si="5"/>
        <v>2</v>
      </c>
      <c r="I111" s="44"/>
    </row>
    <row r="112" spans="1:9" ht="43.5" customHeight="1">
      <c r="A112" s="16">
        <v>7</v>
      </c>
      <c r="B112" s="100" t="s">
        <v>67</v>
      </c>
      <c r="C112" s="100"/>
      <c r="D112" s="100"/>
      <c r="E112" s="44">
        <v>7</v>
      </c>
      <c r="F112" s="44"/>
      <c r="G112" s="44"/>
      <c r="H112" s="44">
        <f t="shared" si="5"/>
        <v>7</v>
      </c>
      <c r="I112" s="44">
        <v>2</v>
      </c>
    </row>
    <row r="113" spans="1:9" ht="21.75" customHeight="1">
      <c r="A113" s="16"/>
      <c r="B113" s="102" t="s">
        <v>23</v>
      </c>
      <c r="C113" s="102"/>
      <c r="D113" s="102"/>
      <c r="E113" s="43">
        <f>SUM(E106:E112)</f>
        <v>323</v>
      </c>
      <c r="F113" s="43">
        <f>SUM(F106:F112)</f>
        <v>30</v>
      </c>
      <c r="G113" s="43">
        <f>SUM(G106:G112)</f>
        <v>61</v>
      </c>
      <c r="H113" s="43">
        <f>SUM(H106:H112)</f>
        <v>292</v>
      </c>
      <c r="I113" s="43">
        <f>SUM(I106:I112)</f>
        <v>258</v>
      </c>
    </row>
    <row r="114" spans="1:9" ht="30" customHeight="1">
      <c r="A114" s="16"/>
      <c r="B114" s="99" t="s">
        <v>144</v>
      </c>
      <c r="C114" s="99"/>
      <c r="D114" s="99"/>
      <c r="E114" s="1"/>
      <c r="F114" s="1"/>
      <c r="G114" s="1"/>
      <c r="H114" s="1"/>
      <c r="I114" s="1"/>
    </row>
    <row r="115" spans="1:11" ht="80.25" customHeight="1">
      <c r="A115" s="16">
        <v>1</v>
      </c>
      <c r="B115" s="100" t="s">
        <v>68</v>
      </c>
      <c r="C115" s="100"/>
      <c r="D115" s="100"/>
      <c r="E115" s="1">
        <f>SUM(E117:E121)</f>
        <v>60</v>
      </c>
      <c r="F115" s="1">
        <f>SUM(F117:F121)</f>
        <v>1</v>
      </c>
      <c r="G115" s="1">
        <f>SUM(G117:G121)</f>
        <v>5</v>
      </c>
      <c r="H115" s="1">
        <f>SUM(H117:H121)</f>
        <v>56</v>
      </c>
      <c r="I115" s="1">
        <f>SUM(I117:I121)</f>
        <v>40</v>
      </c>
      <c r="J115">
        <v>4</v>
      </c>
      <c r="K115">
        <v>3</v>
      </c>
    </row>
    <row r="116" spans="1:9" ht="15.75">
      <c r="A116" s="16"/>
      <c r="B116" s="124" t="s">
        <v>69</v>
      </c>
      <c r="C116" s="124"/>
      <c r="D116" s="124"/>
      <c r="E116" s="6"/>
      <c r="F116" s="6"/>
      <c r="G116" s="6"/>
      <c r="H116" s="6"/>
      <c r="I116" s="6"/>
    </row>
    <row r="117" spans="1:11" ht="29.25" customHeight="1">
      <c r="A117" s="16"/>
      <c r="B117" s="125" t="s">
        <v>70</v>
      </c>
      <c r="C117" s="125"/>
      <c r="D117" s="125"/>
      <c r="E117" s="6">
        <v>29</v>
      </c>
      <c r="F117" s="6"/>
      <c r="G117" s="6"/>
      <c r="H117" s="6">
        <f aca="true" t="shared" si="6" ref="H117:H122">E117+F117-G117</f>
        <v>29</v>
      </c>
      <c r="I117" s="6">
        <v>24</v>
      </c>
      <c r="J117" s="67"/>
      <c r="K117" s="67">
        <v>2</v>
      </c>
    </row>
    <row r="118" spans="1:11" ht="21" customHeight="1">
      <c r="A118" s="16"/>
      <c r="B118" s="125" t="s">
        <v>71</v>
      </c>
      <c r="C118" s="125"/>
      <c r="D118" s="125"/>
      <c r="E118" s="6">
        <v>11</v>
      </c>
      <c r="F118" s="6"/>
      <c r="G118" s="6">
        <v>1</v>
      </c>
      <c r="H118" s="6">
        <f t="shared" si="6"/>
        <v>10</v>
      </c>
      <c r="I118" s="6">
        <v>7</v>
      </c>
      <c r="J118" s="75"/>
      <c r="K118" s="67"/>
    </row>
    <row r="119" spans="1:11" ht="15.75">
      <c r="A119" s="16"/>
      <c r="B119" s="125" t="s">
        <v>72</v>
      </c>
      <c r="C119" s="125"/>
      <c r="D119" s="125"/>
      <c r="E119" s="6">
        <v>6</v>
      </c>
      <c r="F119" s="6">
        <v>1</v>
      </c>
      <c r="G119" s="6"/>
      <c r="H119" s="6">
        <f t="shared" si="6"/>
        <v>7</v>
      </c>
      <c r="I119" s="6">
        <v>4</v>
      </c>
      <c r="J119" s="67"/>
      <c r="K119" s="67">
        <v>1</v>
      </c>
    </row>
    <row r="120" spans="1:11" ht="15.75">
      <c r="A120" s="16"/>
      <c r="B120" s="125" t="s">
        <v>73</v>
      </c>
      <c r="C120" s="125"/>
      <c r="D120" s="125"/>
      <c r="E120" s="6">
        <v>6</v>
      </c>
      <c r="F120" s="6"/>
      <c r="G120" s="6">
        <v>4</v>
      </c>
      <c r="H120" s="6">
        <f t="shared" si="6"/>
        <v>2</v>
      </c>
      <c r="I120" s="6"/>
      <c r="J120" s="67">
        <v>4</v>
      </c>
      <c r="K120" s="67"/>
    </row>
    <row r="121" spans="1:11" ht="15.75">
      <c r="A121" s="16"/>
      <c r="B121" s="125" t="s">
        <v>74</v>
      </c>
      <c r="C121" s="125"/>
      <c r="D121" s="125"/>
      <c r="E121" s="6">
        <v>8</v>
      </c>
      <c r="F121" s="6"/>
      <c r="G121" s="6"/>
      <c r="H121" s="6">
        <f t="shared" si="6"/>
        <v>8</v>
      </c>
      <c r="I121" s="6">
        <v>5</v>
      </c>
      <c r="J121" s="76"/>
      <c r="K121" s="76"/>
    </row>
    <row r="122" spans="1:11" s="87" customFormat="1" ht="78.75" customHeight="1">
      <c r="A122" s="82">
        <v>2</v>
      </c>
      <c r="B122" s="126" t="s">
        <v>75</v>
      </c>
      <c r="C122" s="126"/>
      <c r="D122" s="126"/>
      <c r="E122" s="83">
        <v>24</v>
      </c>
      <c r="F122" s="83"/>
      <c r="G122" s="83">
        <v>2</v>
      </c>
      <c r="H122" s="83">
        <f t="shared" si="6"/>
        <v>22</v>
      </c>
      <c r="I122" s="83">
        <v>18</v>
      </c>
      <c r="J122" s="85"/>
      <c r="K122" s="86">
        <v>2</v>
      </c>
    </row>
    <row r="123" spans="1:11" s="87" customFormat="1" ht="87" customHeight="1">
      <c r="A123" s="82">
        <v>3</v>
      </c>
      <c r="B123" s="126" t="s">
        <v>76</v>
      </c>
      <c r="C123" s="126"/>
      <c r="D123" s="126"/>
      <c r="E123" s="83">
        <f>SUM(E125:E130)</f>
        <v>54</v>
      </c>
      <c r="F123" s="83">
        <f>SUM(F125:F130)</f>
        <v>0</v>
      </c>
      <c r="G123" s="83">
        <f>SUM(G125:G130)</f>
        <v>0</v>
      </c>
      <c r="H123" s="83">
        <f>SUM(H125:H130)</f>
        <v>54</v>
      </c>
      <c r="I123" s="83">
        <v>40</v>
      </c>
      <c r="J123" s="86"/>
      <c r="K123" s="86">
        <v>5</v>
      </c>
    </row>
    <row r="124" spans="1:11" s="87" customFormat="1" ht="18.75" customHeight="1">
      <c r="A124" s="82"/>
      <c r="B124" s="127" t="s">
        <v>77</v>
      </c>
      <c r="C124" s="127"/>
      <c r="D124" s="127"/>
      <c r="E124" s="83"/>
      <c r="F124" s="83"/>
      <c r="G124" s="83"/>
      <c r="H124" s="64"/>
      <c r="I124" s="83"/>
      <c r="J124" s="86"/>
      <c r="K124" s="86"/>
    </row>
    <row r="125" spans="1:11" s="87" customFormat="1" ht="28.5" customHeight="1">
      <c r="A125" s="82"/>
      <c r="B125" s="127" t="s">
        <v>78</v>
      </c>
      <c r="C125" s="127"/>
      <c r="D125" s="127"/>
      <c r="E125" s="64">
        <v>27</v>
      </c>
      <c r="F125" s="64"/>
      <c r="G125" s="64"/>
      <c r="H125" s="64">
        <f aca="true" t="shared" si="7" ref="H125:H130">E125+F125-G125</f>
        <v>27</v>
      </c>
      <c r="I125" s="64">
        <v>19</v>
      </c>
      <c r="J125" s="80"/>
      <c r="K125" s="80">
        <v>1</v>
      </c>
    </row>
    <row r="126" spans="1:11" ht="14.25" customHeight="1">
      <c r="A126" s="16"/>
      <c r="B126" s="125" t="s">
        <v>79</v>
      </c>
      <c r="C126" s="125"/>
      <c r="D126" s="125"/>
      <c r="E126" s="6">
        <v>10</v>
      </c>
      <c r="F126" s="6"/>
      <c r="G126" s="6"/>
      <c r="H126" s="6">
        <f t="shared" si="7"/>
        <v>10</v>
      </c>
      <c r="I126" s="6">
        <v>7</v>
      </c>
      <c r="J126" s="73"/>
      <c r="K126" s="76">
        <v>2</v>
      </c>
    </row>
    <row r="127" spans="1:11" ht="15.75">
      <c r="A127" s="16"/>
      <c r="B127" s="125" t="s">
        <v>80</v>
      </c>
      <c r="C127" s="125"/>
      <c r="D127" s="125"/>
      <c r="E127" s="6">
        <v>5</v>
      </c>
      <c r="F127" s="6"/>
      <c r="G127" s="6"/>
      <c r="H127" s="6">
        <f t="shared" si="7"/>
        <v>5</v>
      </c>
      <c r="I127" s="6">
        <v>3</v>
      </c>
      <c r="J127" s="76"/>
      <c r="K127" s="76">
        <v>2</v>
      </c>
    </row>
    <row r="128" spans="1:11" ht="15.75">
      <c r="A128" s="16"/>
      <c r="B128" s="125" t="s">
        <v>81</v>
      </c>
      <c r="C128" s="125"/>
      <c r="D128" s="125"/>
      <c r="E128" s="6">
        <v>7</v>
      </c>
      <c r="F128" s="6"/>
      <c r="G128" s="6"/>
      <c r="H128" s="6">
        <f t="shared" si="7"/>
        <v>7</v>
      </c>
      <c r="I128" s="6">
        <v>6</v>
      </c>
      <c r="J128" s="71"/>
      <c r="K128" s="71"/>
    </row>
    <row r="129" spans="1:11" ht="15.75">
      <c r="A129" s="16"/>
      <c r="B129" s="125" t="s">
        <v>82</v>
      </c>
      <c r="C129" s="125"/>
      <c r="D129" s="125"/>
      <c r="E129" s="6">
        <v>2</v>
      </c>
      <c r="F129" s="6"/>
      <c r="G129" s="6"/>
      <c r="H129" s="6">
        <f t="shared" si="7"/>
        <v>2</v>
      </c>
      <c r="I129" s="6">
        <v>2</v>
      </c>
      <c r="J129" s="71"/>
      <c r="K129" s="71"/>
    </row>
    <row r="130" spans="1:11" ht="15.75">
      <c r="A130" s="16"/>
      <c r="B130" s="125" t="s">
        <v>83</v>
      </c>
      <c r="C130" s="125"/>
      <c r="D130" s="125"/>
      <c r="E130" s="6">
        <v>3</v>
      </c>
      <c r="F130" s="6"/>
      <c r="G130" s="6"/>
      <c r="H130" s="6">
        <f t="shared" si="7"/>
        <v>3</v>
      </c>
      <c r="I130" s="6">
        <v>3</v>
      </c>
      <c r="J130" s="71"/>
      <c r="K130" s="71"/>
    </row>
    <row r="131" spans="1:11" ht="81" customHeight="1">
      <c r="A131" s="16">
        <v>4</v>
      </c>
      <c r="B131" s="126" t="s">
        <v>84</v>
      </c>
      <c r="C131" s="126"/>
      <c r="D131" s="126"/>
      <c r="E131" s="83">
        <f>SUM(E132:E134)</f>
        <v>24</v>
      </c>
      <c r="F131" s="83">
        <f>SUM(F132:F134)</f>
        <v>4</v>
      </c>
      <c r="G131" s="83">
        <f>SUM(G132:G134)</f>
        <v>5</v>
      </c>
      <c r="H131" s="83">
        <f>SUM(H132:H134)</f>
        <v>23</v>
      </c>
      <c r="I131" s="83">
        <f>SUM(I132:I134)</f>
        <v>16</v>
      </c>
      <c r="J131" s="71">
        <v>3</v>
      </c>
      <c r="K131" s="71"/>
    </row>
    <row r="132" spans="1:11" ht="18" customHeight="1">
      <c r="A132" s="16"/>
      <c r="B132" s="125" t="s">
        <v>85</v>
      </c>
      <c r="C132" s="125"/>
      <c r="D132" s="125"/>
      <c r="E132" s="52">
        <v>17</v>
      </c>
      <c r="F132" s="52">
        <v>4</v>
      </c>
      <c r="G132" s="53">
        <v>2</v>
      </c>
      <c r="H132" s="52">
        <f>E132+F132-G132</f>
        <v>19</v>
      </c>
      <c r="I132" s="6">
        <v>14</v>
      </c>
      <c r="J132" s="71"/>
      <c r="K132" s="71"/>
    </row>
    <row r="133" spans="1:11" ht="15.75">
      <c r="A133" s="16"/>
      <c r="B133" s="125" t="s">
        <v>86</v>
      </c>
      <c r="C133" s="125"/>
      <c r="D133" s="125"/>
      <c r="E133" s="52">
        <v>2</v>
      </c>
      <c r="F133" s="52"/>
      <c r="G133" s="52"/>
      <c r="H133" s="52">
        <f>E133+F133-G133</f>
        <v>2</v>
      </c>
      <c r="I133" s="6">
        <v>2</v>
      </c>
      <c r="J133" s="71"/>
      <c r="K133" s="71"/>
    </row>
    <row r="134" spans="1:11" ht="15.75">
      <c r="A134" s="16"/>
      <c r="B134" s="125" t="s">
        <v>87</v>
      </c>
      <c r="C134" s="125"/>
      <c r="D134" s="125"/>
      <c r="E134" s="52">
        <v>5</v>
      </c>
      <c r="F134" s="52"/>
      <c r="G134" s="52">
        <v>3</v>
      </c>
      <c r="H134" s="52">
        <f>E134+F134-G134</f>
        <v>2</v>
      </c>
      <c r="I134" s="6">
        <v>0</v>
      </c>
      <c r="J134" s="71">
        <v>3</v>
      </c>
      <c r="K134" s="71"/>
    </row>
    <row r="135" spans="1:11" ht="67.5" customHeight="1">
      <c r="A135" s="16">
        <v>5</v>
      </c>
      <c r="B135" s="100" t="s">
        <v>145</v>
      </c>
      <c r="C135" s="100"/>
      <c r="D135" s="100"/>
      <c r="E135" s="1">
        <f>SUM(E137:E139)</f>
        <v>59</v>
      </c>
      <c r="F135" s="1">
        <f>SUM(F137:F139)</f>
        <v>0</v>
      </c>
      <c r="G135" s="1">
        <f>SUM(G137:G139)</f>
        <v>3</v>
      </c>
      <c r="H135" s="1">
        <f>SUM(H137:H139)</f>
        <v>56</v>
      </c>
      <c r="I135" s="1">
        <f>SUM(I137:I139)</f>
        <v>39</v>
      </c>
      <c r="J135" s="71">
        <v>1</v>
      </c>
      <c r="K135" s="71">
        <v>5</v>
      </c>
    </row>
    <row r="136" spans="1:11" ht="15.75">
      <c r="A136" s="16"/>
      <c r="B136" s="128" t="s">
        <v>77</v>
      </c>
      <c r="C136" s="128"/>
      <c r="D136" s="128"/>
      <c r="E136" s="1"/>
      <c r="F136" s="1"/>
      <c r="G136" s="1"/>
      <c r="H136" s="52"/>
      <c r="I136" s="6"/>
      <c r="J136" s="71"/>
      <c r="K136" s="71"/>
    </row>
    <row r="137" spans="1:11" ht="18.75" customHeight="1">
      <c r="A137" s="16"/>
      <c r="B137" s="125" t="s">
        <v>88</v>
      </c>
      <c r="C137" s="125"/>
      <c r="D137" s="125"/>
      <c r="E137" s="6">
        <v>46</v>
      </c>
      <c r="F137" s="6"/>
      <c r="G137" s="6">
        <v>3</v>
      </c>
      <c r="H137" s="52">
        <f aca="true" t="shared" si="8" ref="H137:H148">E137+F137-G137</f>
        <v>43</v>
      </c>
      <c r="I137" s="6">
        <v>31</v>
      </c>
      <c r="J137" s="73">
        <v>1</v>
      </c>
      <c r="K137" s="73">
        <v>2</v>
      </c>
    </row>
    <row r="138" spans="1:11" ht="18.75" customHeight="1">
      <c r="A138" s="16"/>
      <c r="B138" s="125" t="s">
        <v>170</v>
      </c>
      <c r="C138" s="125"/>
      <c r="D138" s="125"/>
      <c r="E138" s="6">
        <v>7</v>
      </c>
      <c r="F138" s="6"/>
      <c r="G138" s="6"/>
      <c r="H138" s="52">
        <f t="shared" si="8"/>
        <v>7</v>
      </c>
      <c r="I138" s="6">
        <v>3</v>
      </c>
      <c r="J138" s="71"/>
      <c r="K138" s="71">
        <v>1</v>
      </c>
    </row>
    <row r="139" spans="1:11" ht="19.5" customHeight="1">
      <c r="A139" s="16"/>
      <c r="B139" s="125" t="s">
        <v>89</v>
      </c>
      <c r="C139" s="125"/>
      <c r="D139" s="125"/>
      <c r="E139" s="6">
        <v>6</v>
      </c>
      <c r="F139" s="6"/>
      <c r="G139" s="6"/>
      <c r="H139" s="52">
        <f t="shared" si="8"/>
        <v>6</v>
      </c>
      <c r="I139" s="6">
        <v>5</v>
      </c>
      <c r="J139" s="71"/>
      <c r="K139" s="71">
        <v>2</v>
      </c>
    </row>
    <row r="140" spans="1:11" ht="78.75" customHeight="1">
      <c r="A140" s="16">
        <v>6</v>
      </c>
      <c r="B140" s="122" t="s">
        <v>162</v>
      </c>
      <c r="C140" s="122"/>
      <c r="D140" s="122"/>
      <c r="E140" s="1">
        <v>17</v>
      </c>
      <c r="F140" s="1">
        <v>1</v>
      </c>
      <c r="G140" s="1"/>
      <c r="H140" s="1">
        <f t="shared" si="8"/>
        <v>18</v>
      </c>
      <c r="I140" s="1">
        <v>13</v>
      </c>
      <c r="J140" s="81">
        <v>1</v>
      </c>
      <c r="K140" s="71">
        <v>4</v>
      </c>
    </row>
    <row r="141" spans="1:11" ht="53.25" customHeight="1">
      <c r="A141" s="16">
        <v>7</v>
      </c>
      <c r="B141" s="100" t="s">
        <v>233</v>
      </c>
      <c r="C141" s="100"/>
      <c r="D141" s="100"/>
      <c r="E141" s="1">
        <v>8</v>
      </c>
      <c r="F141" s="1"/>
      <c r="G141" s="1"/>
      <c r="H141" s="1">
        <f t="shared" si="8"/>
        <v>8</v>
      </c>
      <c r="I141" s="1">
        <v>6</v>
      </c>
      <c r="J141" s="71"/>
      <c r="K141" s="71"/>
    </row>
    <row r="142" spans="1:11" ht="107.25" customHeight="1">
      <c r="A142" s="16">
        <v>8</v>
      </c>
      <c r="B142" s="100" t="s">
        <v>146</v>
      </c>
      <c r="C142" s="100"/>
      <c r="D142" s="100"/>
      <c r="E142" s="1">
        <v>79</v>
      </c>
      <c r="F142" s="1"/>
      <c r="G142" s="1"/>
      <c r="H142" s="1">
        <f t="shared" si="8"/>
        <v>79</v>
      </c>
      <c r="I142" s="1">
        <v>66</v>
      </c>
      <c r="J142" s="81">
        <v>2</v>
      </c>
      <c r="K142" s="81">
        <v>4</v>
      </c>
    </row>
    <row r="143" spans="1:11" ht="78" customHeight="1">
      <c r="A143" s="16">
        <v>9</v>
      </c>
      <c r="B143" s="100" t="s">
        <v>91</v>
      </c>
      <c r="C143" s="100"/>
      <c r="D143" s="100"/>
      <c r="E143" s="1">
        <v>55</v>
      </c>
      <c r="F143" s="1"/>
      <c r="G143" s="1"/>
      <c r="H143" s="1">
        <f t="shared" si="8"/>
        <v>55</v>
      </c>
      <c r="I143" s="1">
        <v>48</v>
      </c>
      <c r="J143" s="81"/>
      <c r="K143" s="81"/>
    </row>
    <row r="144" spans="1:11" ht="81" customHeight="1">
      <c r="A144" s="16">
        <v>10</v>
      </c>
      <c r="B144" s="123" t="s">
        <v>92</v>
      </c>
      <c r="C144" s="123"/>
      <c r="D144" s="123"/>
      <c r="E144" s="1">
        <v>15</v>
      </c>
      <c r="F144" s="1"/>
      <c r="G144" s="1">
        <v>2</v>
      </c>
      <c r="H144" s="1">
        <f t="shared" si="8"/>
        <v>13</v>
      </c>
      <c r="I144" s="1">
        <v>10</v>
      </c>
      <c r="J144" s="81"/>
      <c r="K144" s="71"/>
    </row>
    <row r="145" spans="1:11" ht="96" customHeight="1">
      <c r="A145" s="16">
        <v>11</v>
      </c>
      <c r="B145" s="100" t="s">
        <v>93</v>
      </c>
      <c r="C145" s="100"/>
      <c r="D145" s="100"/>
      <c r="E145" s="1">
        <v>18</v>
      </c>
      <c r="F145" s="1"/>
      <c r="G145" s="1">
        <v>3</v>
      </c>
      <c r="H145" s="1">
        <f t="shared" si="8"/>
        <v>15</v>
      </c>
      <c r="I145" s="1">
        <v>4</v>
      </c>
      <c r="J145" s="81"/>
      <c r="K145" s="81"/>
    </row>
    <row r="146" spans="1:11" ht="18" customHeight="1">
      <c r="A146" s="16"/>
      <c r="B146" s="100" t="s">
        <v>94</v>
      </c>
      <c r="C146" s="100"/>
      <c r="D146" s="100"/>
      <c r="E146" s="62">
        <f>E115+E122+E123+E131+E135+E140+E141+E142+E143+E144+E145</f>
        <v>413</v>
      </c>
      <c r="F146" s="62">
        <f>F115+F122+F123+F131+F135+F140+F141+F142+F143+F144+F145</f>
        <v>6</v>
      </c>
      <c r="G146" s="62">
        <f>G115+G122+G123+G131+G135+G140+G141+G142+G143+G144+G145</f>
        <v>20</v>
      </c>
      <c r="H146" s="62">
        <f>H115+H122+H123+H131+H135+H140+H141+H142+H143+H144+H145</f>
        <v>399</v>
      </c>
      <c r="I146" s="62">
        <f>I115+I122+I123+I131+I135+I140+I141+I142+I143+I144+I145</f>
        <v>300</v>
      </c>
      <c r="J146" s="71"/>
      <c r="K146" s="71"/>
    </row>
    <row r="147" spans="1:11" ht="80.25" customHeight="1" thickBot="1">
      <c r="A147" s="37">
        <v>11</v>
      </c>
      <c r="B147" s="129" t="s">
        <v>147</v>
      </c>
      <c r="C147" s="130"/>
      <c r="D147" s="130"/>
      <c r="E147" s="11">
        <v>10</v>
      </c>
      <c r="F147" s="11"/>
      <c r="G147" s="11">
        <v>1</v>
      </c>
      <c r="H147" s="11">
        <f>E147+F147-G147</f>
        <v>9</v>
      </c>
      <c r="I147" s="11">
        <v>6</v>
      </c>
      <c r="J147" s="71"/>
      <c r="K147" s="71">
        <v>3</v>
      </c>
    </row>
    <row r="148" spans="1:9" ht="16.5" thickBot="1">
      <c r="A148" s="21"/>
      <c r="B148" s="131" t="s">
        <v>95</v>
      </c>
      <c r="C148" s="132"/>
      <c r="D148" s="132"/>
      <c r="E148" s="54">
        <f>SUM(E146:E147)</f>
        <v>423</v>
      </c>
      <c r="F148" s="54">
        <f>SUM(F146:F147)</f>
        <v>6</v>
      </c>
      <c r="G148" s="54">
        <f>SUM(G146:G147)</f>
        <v>21</v>
      </c>
      <c r="H148" s="43">
        <f t="shared" si="8"/>
        <v>408</v>
      </c>
      <c r="I148" s="54">
        <f>SUM(I146:I147)</f>
        <v>306</v>
      </c>
    </row>
    <row r="149" spans="1:9" ht="18" customHeight="1">
      <c r="A149" s="16"/>
      <c r="B149" s="133" t="s">
        <v>96</v>
      </c>
      <c r="C149" s="134"/>
      <c r="D149" s="135"/>
      <c r="E149" s="1"/>
      <c r="F149" s="1"/>
      <c r="G149" s="5"/>
      <c r="H149" s="5"/>
      <c r="I149" s="1"/>
    </row>
    <row r="150" spans="1:10" ht="107.25" customHeight="1">
      <c r="A150" s="16">
        <v>1</v>
      </c>
      <c r="B150" s="136" t="s">
        <v>232</v>
      </c>
      <c r="C150" s="136"/>
      <c r="D150" s="137"/>
      <c r="E150" s="6">
        <v>11</v>
      </c>
      <c r="F150" s="6">
        <v>29</v>
      </c>
      <c r="G150" s="7">
        <v>6</v>
      </c>
      <c r="H150" s="7">
        <f>E150+F150-G150</f>
        <v>34</v>
      </c>
      <c r="I150" s="6">
        <v>28</v>
      </c>
      <c r="J150" t="s">
        <v>259</v>
      </c>
    </row>
    <row r="151" spans="1:9" ht="95.25" customHeight="1">
      <c r="A151" s="17">
        <v>2</v>
      </c>
      <c r="B151" s="138" t="s">
        <v>97</v>
      </c>
      <c r="C151" s="136"/>
      <c r="D151" s="137"/>
      <c r="E151" s="9">
        <v>7</v>
      </c>
      <c r="F151" s="9">
        <v>1</v>
      </c>
      <c r="G151" s="10">
        <v>1</v>
      </c>
      <c r="H151" s="7">
        <f aca="true" t="shared" si="9" ref="H151:H160">E151+F151-G151</f>
        <v>7</v>
      </c>
      <c r="I151" s="6">
        <v>5</v>
      </c>
    </row>
    <row r="152" spans="1:9" ht="111.75" customHeight="1">
      <c r="A152" s="17">
        <v>3</v>
      </c>
      <c r="B152" s="138" t="s">
        <v>222</v>
      </c>
      <c r="C152" s="136"/>
      <c r="D152" s="137"/>
      <c r="E152" s="9">
        <v>6</v>
      </c>
      <c r="F152" s="9"/>
      <c r="G152" s="10"/>
      <c r="H152" s="7">
        <f t="shared" si="9"/>
        <v>6</v>
      </c>
      <c r="I152" s="6">
        <v>6</v>
      </c>
    </row>
    <row r="153" spans="1:9" ht="33" customHeight="1">
      <c r="A153" s="17">
        <v>4</v>
      </c>
      <c r="B153" s="138" t="s">
        <v>99</v>
      </c>
      <c r="C153" s="136"/>
      <c r="D153" s="137"/>
      <c r="E153" s="9">
        <v>4</v>
      </c>
      <c r="F153" s="9"/>
      <c r="G153" s="10"/>
      <c r="H153" s="7">
        <f t="shared" si="9"/>
        <v>4</v>
      </c>
      <c r="I153" s="6">
        <v>3</v>
      </c>
    </row>
    <row r="154" spans="1:9" ht="36" customHeight="1">
      <c r="A154" s="17">
        <v>5</v>
      </c>
      <c r="B154" s="138" t="s">
        <v>100</v>
      </c>
      <c r="C154" s="136"/>
      <c r="D154" s="137"/>
      <c r="E154" s="9">
        <v>3</v>
      </c>
      <c r="F154" s="9"/>
      <c r="G154" s="10"/>
      <c r="H154" s="7">
        <f t="shared" si="9"/>
        <v>3</v>
      </c>
      <c r="I154" s="6">
        <v>3</v>
      </c>
    </row>
    <row r="155" spans="1:9" ht="35.25" customHeight="1">
      <c r="A155" s="17">
        <v>6</v>
      </c>
      <c r="B155" s="138" t="s">
        <v>101</v>
      </c>
      <c r="C155" s="136"/>
      <c r="D155" s="137"/>
      <c r="E155" s="9">
        <v>6</v>
      </c>
      <c r="F155" s="9"/>
      <c r="G155" s="10"/>
      <c r="H155" s="7">
        <f t="shared" si="9"/>
        <v>6</v>
      </c>
      <c r="I155" s="6">
        <v>6</v>
      </c>
    </row>
    <row r="156" spans="1:9" ht="36" customHeight="1">
      <c r="A156" s="17">
        <v>7</v>
      </c>
      <c r="B156" s="138" t="s">
        <v>102</v>
      </c>
      <c r="C156" s="136"/>
      <c r="D156" s="137"/>
      <c r="E156" s="9">
        <v>5</v>
      </c>
      <c r="F156" s="9"/>
      <c r="G156" s="10">
        <v>1</v>
      </c>
      <c r="H156" s="7">
        <f t="shared" si="9"/>
        <v>4</v>
      </c>
      <c r="I156" s="6">
        <v>4</v>
      </c>
    </row>
    <row r="157" spans="1:9" ht="48.75" customHeight="1">
      <c r="A157" s="17">
        <v>8</v>
      </c>
      <c r="B157" s="138" t="s">
        <v>198</v>
      </c>
      <c r="C157" s="136"/>
      <c r="D157" s="137"/>
      <c r="E157" s="9">
        <v>1</v>
      </c>
      <c r="F157" s="9"/>
      <c r="G157" s="10"/>
      <c r="H157" s="7">
        <f t="shared" si="9"/>
        <v>1</v>
      </c>
      <c r="I157" s="6">
        <v>1</v>
      </c>
    </row>
    <row r="158" spans="1:9" ht="96" customHeight="1">
      <c r="A158" s="17">
        <v>9</v>
      </c>
      <c r="B158" s="138" t="s">
        <v>103</v>
      </c>
      <c r="C158" s="136"/>
      <c r="D158" s="137"/>
      <c r="E158" s="9">
        <v>3</v>
      </c>
      <c r="F158" s="9"/>
      <c r="G158" s="10">
        <v>1</v>
      </c>
      <c r="H158" s="7">
        <f>E158+F158-G158</f>
        <v>2</v>
      </c>
      <c r="I158" s="6">
        <v>2</v>
      </c>
    </row>
    <row r="159" spans="1:10" ht="81.75" customHeight="1" thickBot="1">
      <c r="A159" s="16">
        <v>10</v>
      </c>
      <c r="B159" s="139" t="s">
        <v>152</v>
      </c>
      <c r="C159" s="140"/>
      <c r="D159" s="141"/>
      <c r="E159" s="6">
        <v>26</v>
      </c>
      <c r="F159" s="6"/>
      <c r="G159" s="6">
        <v>26</v>
      </c>
      <c r="H159" s="7">
        <f t="shared" si="9"/>
        <v>0</v>
      </c>
      <c r="I159" s="6">
        <v>0</v>
      </c>
      <c r="J159" t="s">
        <v>260</v>
      </c>
    </row>
    <row r="160" spans="1:9" ht="32.25" customHeight="1" thickBot="1">
      <c r="A160" s="24">
        <v>11</v>
      </c>
      <c r="B160" s="104" t="s">
        <v>104</v>
      </c>
      <c r="C160" s="105"/>
      <c r="D160" s="106"/>
      <c r="E160" s="47">
        <v>1</v>
      </c>
      <c r="F160" s="47"/>
      <c r="G160" s="48"/>
      <c r="H160" s="45">
        <f t="shared" si="9"/>
        <v>1</v>
      </c>
      <c r="I160" s="48"/>
    </row>
    <row r="161" spans="1:9" ht="16.5" thickBot="1">
      <c r="A161" s="20"/>
      <c r="B161" s="142" t="s">
        <v>23</v>
      </c>
      <c r="C161" s="142"/>
      <c r="D161" s="142"/>
      <c r="E161" s="55">
        <f>SUM(E150:E160)</f>
        <v>73</v>
      </c>
      <c r="F161" s="55">
        <f>SUM(F150:F160)</f>
        <v>30</v>
      </c>
      <c r="G161" s="55">
        <f>SUM(G150:G160)</f>
        <v>35</v>
      </c>
      <c r="H161" s="55">
        <f>SUM(H150:H160)</f>
        <v>68</v>
      </c>
      <c r="I161" s="55">
        <f>SUM(I150:I160)</f>
        <v>58</v>
      </c>
    </row>
    <row r="162" spans="1:9" ht="15.75">
      <c r="A162" s="21"/>
      <c r="B162" s="143"/>
      <c r="C162" s="143"/>
      <c r="D162" s="143"/>
      <c r="E162" s="11"/>
      <c r="F162" s="11"/>
      <c r="G162" s="12"/>
      <c r="H162" s="25"/>
      <c r="I162" s="11"/>
    </row>
    <row r="163" spans="1:9" ht="15.75">
      <c r="A163" s="1"/>
      <c r="B163" s="144" t="s">
        <v>106</v>
      </c>
      <c r="C163" s="145"/>
      <c r="D163" s="146"/>
      <c r="E163" s="1"/>
      <c r="F163" s="1"/>
      <c r="G163" s="5"/>
      <c r="H163" s="5"/>
      <c r="I163" s="1"/>
    </row>
    <row r="164" spans="1:9" ht="29.25" customHeight="1">
      <c r="A164" s="16" t="s">
        <v>107</v>
      </c>
      <c r="B164" s="138" t="s">
        <v>200</v>
      </c>
      <c r="C164" s="136"/>
      <c r="D164" s="137"/>
      <c r="E164" s="6">
        <v>7</v>
      </c>
      <c r="F164" s="6"/>
      <c r="G164" s="7"/>
      <c r="H164" s="7">
        <f aca="true" t="shared" si="10" ref="H164:H169">E164+F164-G164</f>
        <v>7</v>
      </c>
      <c r="I164" s="6">
        <v>6</v>
      </c>
    </row>
    <row r="165" spans="1:9" ht="76.5" customHeight="1">
      <c r="A165" s="16" t="s">
        <v>108</v>
      </c>
      <c r="B165" s="138" t="s">
        <v>242</v>
      </c>
      <c r="C165" s="136"/>
      <c r="D165" s="137"/>
      <c r="E165" s="6">
        <v>13</v>
      </c>
      <c r="F165" s="6"/>
      <c r="G165" s="7"/>
      <c r="H165" s="7">
        <f t="shared" si="10"/>
        <v>13</v>
      </c>
      <c r="I165" s="6">
        <v>10</v>
      </c>
    </row>
    <row r="166" spans="1:9" ht="24" customHeight="1">
      <c r="A166" s="17">
        <v>3</v>
      </c>
      <c r="B166" s="138" t="s">
        <v>234</v>
      </c>
      <c r="C166" s="136"/>
      <c r="D166" s="137"/>
      <c r="E166" s="46">
        <v>3</v>
      </c>
      <c r="F166" s="46"/>
      <c r="G166" s="45"/>
      <c r="H166" s="42">
        <f>E166+F166-G166</f>
        <v>3</v>
      </c>
      <c r="I166" s="44"/>
    </row>
    <row r="167" spans="1:9" ht="35.25" customHeight="1">
      <c r="A167" s="17">
        <v>4</v>
      </c>
      <c r="B167" s="138" t="s">
        <v>111</v>
      </c>
      <c r="C167" s="136"/>
      <c r="D167" s="137"/>
      <c r="E167" s="46">
        <v>0</v>
      </c>
      <c r="F167" s="46"/>
      <c r="G167" s="45"/>
      <c r="H167" s="42">
        <f t="shared" si="10"/>
        <v>0</v>
      </c>
      <c r="I167" s="44"/>
    </row>
    <row r="168" spans="1:9" ht="92.25" customHeight="1">
      <c r="A168" s="17">
        <v>5</v>
      </c>
      <c r="B168" s="109" t="s">
        <v>235</v>
      </c>
      <c r="C168" s="110"/>
      <c r="D168" s="111"/>
      <c r="E168" s="9">
        <v>7</v>
      </c>
      <c r="F168" s="9"/>
      <c r="G168" s="10"/>
      <c r="H168" s="10">
        <f t="shared" si="10"/>
        <v>7</v>
      </c>
      <c r="I168" s="9">
        <v>7</v>
      </c>
    </row>
    <row r="169" spans="1:9" ht="23.25" customHeight="1" outlineLevel="1">
      <c r="A169" s="16">
        <v>6</v>
      </c>
      <c r="B169" s="109" t="s">
        <v>181</v>
      </c>
      <c r="C169" s="110"/>
      <c r="D169" s="111"/>
      <c r="E169" s="6">
        <v>1</v>
      </c>
      <c r="F169" s="6">
        <v>1</v>
      </c>
      <c r="G169" s="6"/>
      <c r="H169" s="6">
        <f t="shared" si="10"/>
        <v>2</v>
      </c>
      <c r="I169" s="6"/>
    </row>
    <row r="170" spans="1:9" ht="16.5" thickBot="1">
      <c r="A170" s="37"/>
      <c r="B170" s="132" t="s">
        <v>23</v>
      </c>
      <c r="C170" s="132"/>
      <c r="D170" s="147"/>
      <c r="E170" s="57">
        <f>SUM(E164:E169)</f>
        <v>31</v>
      </c>
      <c r="F170" s="57">
        <f>SUM(F164:F169)</f>
        <v>1</v>
      </c>
      <c r="G170" s="57">
        <f>SUM(G164:G169)</f>
        <v>0</v>
      </c>
      <c r="H170" s="57">
        <f>SUM(H164:H169)</f>
        <v>32</v>
      </c>
      <c r="I170" s="57">
        <f>SUM(I164:I169)</f>
        <v>23</v>
      </c>
    </row>
    <row r="171" spans="1:9" ht="15.75">
      <c r="A171" s="21"/>
      <c r="B171" s="143"/>
      <c r="C171" s="143"/>
      <c r="D171" s="143"/>
      <c r="E171" s="11"/>
      <c r="F171" s="11"/>
      <c r="G171" s="12"/>
      <c r="H171" s="12"/>
      <c r="I171" s="11"/>
    </row>
    <row r="172" spans="1:9" ht="15.75">
      <c r="A172" s="16"/>
      <c r="B172" s="148" t="s">
        <v>112</v>
      </c>
      <c r="C172" s="149"/>
      <c r="D172" s="150"/>
      <c r="E172" s="1"/>
      <c r="F172" s="1"/>
      <c r="G172" s="5"/>
      <c r="H172" s="5"/>
      <c r="I172" s="1"/>
    </row>
    <row r="173" spans="1:9" ht="51.75" customHeight="1">
      <c r="A173" s="16">
        <v>1</v>
      </c>
      <c r="B173" s="138" t="s">
        <v>154</v>
      </c>
      <c r="C173" s="136"/>
      <c r="D173" s="137"/>
      <c r="E173" s="6">
        <v>44</v>
      </c>
      <c r="F173" s="6">
        <v>3</v>
      </c>
      <c r="G173" s="7"/>
      <c r="H173" s="7">
        <f>E173+F173-G173</f>
        <v>47</v>
      </c>
      <c r="I173" s="6">
        <v>29</v>
      </c>
    </row>
    <row r="174" spans="1:9" ht="64.5" customHeight="1">
      <c r="A174" s="16">
        <v>2</v>
      </c>
      <c r="B174" s="151" t="s">
        <v>113</v>
      </c>
      <c r="C174" s="152"/>
      <c r="D174" s="153"/>
      <c r="E174" s="6">
        <v>12</v>
      </c>
      <c r="F174" s="6"/>
      <c r="G174" s="7"/>
      <c r="H174" s="7">
        <f aca="true" t="shared" si="11" ref="H174:H202">E174+F174-G174</f>
        <v>12</v>
      </c>
      <c r="I174" s="6">
        <v>11</v>
      </c>
    </row>
    <row r="175" spans="1:9" ht="74.25" customHeight="1">
      <c r="A175" s="16">
        <v>3</v>
      </c>
      <c r="B175" s="138" t="s">
        <v>114</v>
      </c>
      <c r="C175" s="136"/>
      <c r="D175" s="137"/>
      <c r="E175" s="6">
        <v>3</v>
      </c>
      <c r="F175" s="6"/>
      <c r="G175" s="7"/>
      <c r="H175" s="7">
        <f t="shared" si="11"/>
        <v>3</v>
      </c>
      <c r="I175" s="6">
        <v>3</v>
      </c>
    </row>
    <row r="176" spans="1:9" ht="78" customHeight="1">
      <c r="A176" s="16">
        <v>4</v>
      </c>
      <c r="B176" s="138" t="s">
        <v>210</v>
      </c>
      <c r="C176" s="136"/>
      <c r="D176" s="137"/>
      <c r="E176" s="6">
        <v>10</v>
      </c>
      <c r="F176" s="6"/>
      <c r="G176" s="7"/>
      <c r="H176" s="7">
        <f t="shared" si="11"/>
        <v>10</v>
      </c>
      <c r="I176" s="6">
        <v>5</v>
      </c>
    </row>
    <row r="177" spans="1:9" ht="63" customHeight="1">
      <c r="A177" s="16">
        <v>5</v>
      </c>
      <c r="B177" s="138" t="s">
        <v>116</v>
      </c>
      <c r="C177" s="136"/>
      <c r="D177" s="137"/>
      <c r="E177" s="6">
        <v>5</v>
      </c>
      <c r="F177" s="6"/>
      <c r="G177" s="7"/>
      <c r="H177" s="7">
        <f t="shared" si="11"/>
        <v>5</v>
      </c>
      <c r="I177" s="6">
        <v>4</v>
      </c>
    </row>
    <row r="178" spans="1:9" ht="74.25" customHeight="1">
      <c r="A178" s="16">
        <v>6</v>
      </c>
      <c r="B178" s="138" t="s">
        <v>246</v>
      </c>
      <c r="C178" s="136"/>
      <c r="D178" s="137"/>
      <c r="E178" s="6">
        <v>37</v>
      </c>
      <c r="F178" s="6"/>
      <c r="G178" s="7"/>
      <c r="H178" s="7">
        <f t="shared" si="11"/>
        <v>37</v>
      </c>
      <c r="I178" s="6">
        <v>10</v>
      </c>
    </row>
    <row r="179" spans="1:9" ht="45" customHeight="1">
      <c r="A179" s="16">
        <v>7</v>
      </c>
      <c r="B179" s="138" t="s">
        <v>118</v>
      </c>
      <c r="C179" s="136"/>
      <c r="D179" s="137"/>
      <c r="E179" s="6">
        <v>14</v>
      </c>
      <c r="F179" s="6"/>
      <c r="G179" s="7"/>
      <c r="H179" s="7">
        <f t="shared" si="11"/>
        <v>14</v>
      </c>
      <c r="I179" s="6">
        <v>9</v>
      </c>
    </row>
    <row r="180" spans="1:9" ht="21" customHeight="1">
      <c r="A180" s="16">
        <v>8</v>
      </c>
      <c r="B180" s="138" t="s">
        <v>119</v>
      </c>
      <c r="C180" s="136"/>
      <c r="D180" s="137"/>
      <c r="E180" s="6">
        <v>1</v>
      </c>
      <c r="F180" s="6"/>
      <c r="G180" s="7"/>
      <c r="H180" s="7">
        <f t="shared" si="11"/>
        <v>1</v>
      </c>
      <c r="I180" s="6"/>
    </row>
    <row r="181" spans="1:9" ht="45.75" customHeight="1">
      <c r="A181" s="16">
        <v>9</v>
      </c>
      <c r="B181" s="138" t="s">
        <v>120</v>
      </c>
      <c r="C181" s="136"/>
      <c r="D181" s="137"/>
      <c r="E181" s="6">
        <v>1</v>
      </c>
      <c r="F181" s="6"/>
      <c r="G181" s="7"/>
      <c r="H181" s="7">
        <f t="shared" si="11"/>
        <v>1</v>
      </c>
      <c r="I181" s="6"/>
    </row>
    <row r="182" spans="1:9" ht="61.5" customHeight="1">
      <c r="A182" s="16">
        <v>10</v>
      </c>
      <c r="B182" s="138" t="s">
        <v>121</v>
      </c>
      <c r="C182" s="136"/>
      <c r="D182" s="137"/>
      <c r="E182" s="6">
        <v>7</v>
      </c>
      <c r="F182" s="6"/>
      <c r="G182" s="7"/>
      <c r="H182" s="7">
        <f t="shared" si="11"/>
        <v>7</v>
      </c>
      <c r="I182" s="6">
        <v>7</v>
      </c>
    </row>
    <row r="183" spans="1:9" ht="33.75" customHeight="1">
      <c r="A183" s="16">
        <v>11</v>
      </c>
      <c r="B183" s="138" t="s">
        <v>122</v>
      </c>
      <c r="C183" s="136"/>
      <c r="D183" s="137"/>
      <c r="E183" s="6">
        <v>1</v>
      </c>
      <c r="F183" s="6"/>
      <c r="G183" s="7"/>
      <c r="H183" s="7">
        <v>1</v>
      </c>
      <c r="I183" s="6">
        <v>1</v>
      </c>
    </row>
    <row r="184" spans="1:9" ht="21.75" customHeight="1">
      <c r="A184" s="16">
        <v>12</v>
      </c>
      <c r="B184" s="102" t="s">
        <v>123</v>
      </c>
      <c r="C184" s="102"/>
      <c r="D184" s="102"/>
      <c r="E184" s="6">
        <v>1</v>
      </c>
      <c r="F184" s="6"/>
      <c r="G184" s="7"/>
      <c r="H184" s="7">
        <f t="shared" si="11"/>
        <v>1</v>
      </c>
      <c r="I184" s="6"/>
    </row>
    <row r="185" spans="1:9" ht="62.25" customHeight="1">
      <c r="A185" s="16">
        <v>13</v>
      </c>
      <c r="B185" s="138" t="s">
        <v>124</v>
      </c>
      <c r="C185" s="136"/>
      <c r="D185" s="137"/>
      <c r="E185" s="6">
        <v>17</v>
      </c>
      <c r="F185" s="6">
        <v>3</v>
      </c>
      <c r="G185" s="7"/>
      <c r="H185" s="7">
        <f t="shared" si="11"/>
        <v>20</v>
      </c>
      <c r="I185" s="6">
        <v>7</v>
      </c>
    </row>
    <row r="186" spans="1:9" ht="20.25" customHeight="1">
      <c r="A186" s="16">
        <v>15</v>
      </c>
      <c r="B186" s="138" t="s">
        <v>126</v>
      </c>
      <c r="C186" s="136"/>
      <c r="D186" s="137"/>
      <c r="E186" s="6">
        <v>3</v>
      </c>
      <c r="F186" s="6"/>
      <c r="G186" s="7"/>
      <c r="H186" s="7">
        <f t="shared" si="11"/>
        <v>3</v>
      </c>
      <c r="I186" s="6">
        <v>3</v>
      </c>
    </row>
    <row r="187" spans="1:9" ht="21.75" customHeight="1">
      <c r="A187" s="16">
        <v>16</v>
      </c>
      <c r="B187" s="102" t="s">
        <v>127</v>
      </c>
      <c r="C187" s="102"/>
      <c r="D187" s="102"/>
      <c r="E187" s="6">
        <v>1</v>
      </c>
      <c r="F187" s="6"/>
      <c r="G187" s="7"/>
      <c r="H187" s="7">
        <f t="shared" si="11"/>
        <v>1</v>
      </c>
      <c r="I187" s="6"/>
    </row>
    <row r="188" spans="1:9" ht="76.5" customHeight="1">
      <c r="A188" s="16">
        <v>17</v>
      </c>
      <c r="B188" s="138" t="s">
        <v>267</v>
      </c>
      <c r="C188" s="136"/>
      <c r="D188" s="137"/>
      <c r="E188" s="64">
        <v>25</v>
      </c>
      <c r="F188" s="64"/>
      <c r="G188" s="89"/>
      <c r="H188" s="89">
        <f t="shared" si="11"/>
        <v>25</v>
      </c>
      <c r="I188" s="64">
        <v>1</v>
      </c>
    </row>
    <row r="189" spans="1:9" ht="123.75" customHeight="1">
      <c r="A189" s="16">
        <v>18</v>
      </c>
      <c r="B189" s="138" t="s">
        <v>128</v>
      </c>
      <c r="C189" s="136"/>
      <c r="D189" s="137"/>
      <c r="E189" s="6">
        <v>2</v>
      </c>
      <c r="F189" s="6"/>
      <c r="G189" s="7"/>
      <c r="H189" s="7">
        <f t="shared" si="11"/>
        <v>2</v>
      </c>
      <c r="I189" s="6"/>
    </row>
    <row r="190" spans="1:9" ht="81" customHeight="1">
      <c r="A190" s="16">
        <v>19</v>
      </c>
      <c r="B190" s="138" t="s">
        <v>129</v>
      </c>
      <c r="C190" s="136"/>
      <c r="D190" s="137"/>
      <c r="E190" s="6">
        <v>6</v>
      </c>
      <c r="F190" s="6"/>
      <c r="G190" s="7"/>
      <c r="H190" s="7">
        <f t="shared" si="11"/>
        <v>6</v>
      </c>
      <c r="I190" s="6">
        <v>5</v>
      </c>
    </row>
    <row r="191" spans="1:9" ht="23.25" customHeight="1">
      <c r="A191" s="16">
        <v>20</v>
      </c>
      <c r="B191" s="102" t="s">
        <v>130</v>
      </c>
      <c r="C191" s="102"/>
      <c r="D191" s="102"/>
      <c r="E191" s="6">
        <v>7</v>
      </c>
      <c r="F191" s="6"/>
      <c r="G191" s="7"/>
      <c r="H191" s="7">
        <f t="shared" si="11"/>
        <v>7</v>
      </c>
      <c r="I191" s="6">
        <v>5</v>
      </c>
    </row>
    <row r="192" spans="1:9" ht="111.75" customHeight="1">
      <c r="A192" s="16">
        <v>21</v>
      </c>
      <c r="B192" s="138" t="s">
        <v>131</v>
      </c>
      <c r="C192" s="136"/>
      <c r="D192" s="137"/>
      <c r="E192" s="6">
        <v>10</v>
      </c>
      <c r="F192" s="6"/>
      <c r="G192" s="7"/>
      <c r="H192" s="7">
        <f t="shared" si="11"/>
        <v>10</v>
      </c>
      <c r="I192" s="6">
        <v>9</v>
      </c>
    </row>
    <row r="193" spans="1:9" ht="31.5" customHeight="1">
      <c r="A193" s="16">
        <v>22</v>
      </c>
      <c r="B193" s="100" t="s">
        <v>201</v>
      </c>
      <c r="C193" s="100"/>
      <c r="D193" s="100"/>
      <c r="E193" s="6">
        <v>1</v>
      </c>
      <c r="F193" s="6"/>
      <c r="G193" s="7"/>
      <c r="H193" s="7">
        <f t="shared" si="11"/>
        <v>1</v>
      </c>
      <c r="I193" s="6"/>
    </row>
    <row r="194" spans="1:9" ht="50.25" customHeight="1">
      <c r="A194" s="16">
        <v>23</v>
      </c>
      <c r="B194" s="154" t="s">
        <v>132</v>
      </c>
      <c r="C194" s="154"/>
      <c r="D194" s="154"/>
      <c r="E194" s="9">
        <v>1</v>
      </c>
      <c r="F194" s="9"/>
      <c r="G194" s="9"/>
      <c r="H194" s="10">
        <f t="shared" si="11"/>
        <v>1</v>
      </c>
      <c r="I194" s="9">
        <v>1</v>
      </c>
    </row>
    <row r="195" spans="1:9" ht="28.5" customHeight="1">
      <c r="A195" s="58"/>
      <c r="B195" s="99" t="s">
        <v>133</v>
      </c>
      <c r="C195" s="99"/>
      <c r="D195" s="99"/>
      <c r="E195" s="1">
        <f>SUM(E196:E202)</f>
        <v>32</v>
      </c>
      <c r="F195" s="1">
        <f>SUM(F196:F202)</f>
        <v>0</v>
      </c>
      <c r="G195" s="1">
        <f>SUM(G196:G202)</f>
        <v>0</v>
      </c>
      <c r="H195" s="1">
        <f>SUM(H196:H202)</f>
        <v>32</v>
      </c>
      <c r="I195" s="1">
        <f>SUM(I196:I202)</f>
        <v>24</v>
      </c>
    </row>
    <row r="196" spans="1:9" ht="45.75" customHeight="1">
      <c r="A196" s="16">
        <v>1</v>
      </c>
      <c r="B196" s="155" t="s">
        <v>134</v>
      </c>
      <c r="C196" s="156"/>
      <c r="D196" s="157"/>
      <c r="E196" s="59">
        <v>3</v>
      </c>
      <c r="F196" s="11"/>
      <c r="G196" s="60"/>
      <c r="H196" s="60">
        <f t="shared" si="11"/>
        <v>3</v>
      </c>
      <c r="I196" s="59">
        <v>2</v>
      </c>
    </row>
    <row r="197" spans="1:9" ht="62.25" customHeight="1">
      <c r="A197" s="16">
        <v>2</v>
      </c>
      <c r="B197" s="138" t="s">
        <v>155</v>
      </c>
      <c r="C197" s="136"/>
      <c r="D197" s="137"/>
      <c r="E197" s="6">
        <v>5</v>
      </c>
      <c r="F197" s="1"/>
      <c r="G197" s="5"/>
      <c r="H197" s="7">
        <f t="shared" si="11"/>
        <v>5</v>
      </c>
      <c r="I197" s="6">
        <v>4</v>
      </c>
    </row>
    <row r="198" spans="1:9" ht="34.5" customHeight="1">
      <c r="A198" s="16">
        <v>3</v>
      </c>
      <c r="B198" s="138" t="s">
        <v>135</v>
      </c>
      <c r="C198" s="136"/>
      <c r="D198" s="137"/>
      <c r="E198" s="6">
        <v>5</v>
      </c>
      <c r="F198" s="1"/>
      <c r="G198" s="7"/>
      <c r="H198" s="7">
        <f t="shared" si="11"/>
        <v>5</v>
      </c>
      <c r="I198" s="6">
        <v>3</v>
      </c>
    </row>
    <row r="199" spans="1:9" ht="60.75" customHeight="1">
      <c r="A199" s="16">
        <v>4</v>
      </c>
      <c r="B199" s="138" t="s">
        <v>136</v>
      </c>
      <c r="C199" s="136"/>
      <c r="D199" s="137"/>
      <c r="E199" s="6">
        <v>4</v>
      </c>
      <c r="F199" s="6"/>
      <c r="G199" s="7"/>
      <c r="H199" s="7">
        <f t="shared" si="11"/>
        <v>4</v>
      </c>
      <c r="I199" s="6">
        <v>3</v>
      </c>
    </row>
    <row r="200" spans="1:9" ht="63.75" customHeight="1">
      <c r="A200" s="16">
        <v>5</v>
      </c>
      <c r="B200" s="138" t="s">
        <v>137</v>
      </c>
      <c r="C200" s="136"/>
      <c r="D200" s="137"/>
      <c r="E200" s="6">
        <v>5</v>
      </c>
      <c r="F200" s="6"/>
      <c r="G200" s="5"/>
      <c r="H200" s="7">
        <f t="shared" si="11"/>
        <v>5</v>
      </c>
      <c r="I200" s="6">
        <v>4</v>
      </c>
    </row>
    <row r="201" spans="1:9" ht="48" customHeight="1">
      <c r="A201" s="16">
        <v>6</v>
      </c>
      <c r="B201" s="138" t="s">
        <v>138</v>
      </c>
      <c r="C201" s="136"/>
      <c r="D201" s="137"/>
      <c r="E201" s="6">
        <v>5</v>
      </c>
      <c r="F201" s="1"/>
      <c r="G201" s="5"/>
      <c r="H201" s="7">
        <f t="shared" si="11"/>
        <v>5</v>
      </c>
      <c r="I201" s="6">
        <v>4</v>
      </c>
    </row>
    <row r="202" spans="1:9" ht="66.75" customHeight="1" thickBot="1">
      <c r="A202" s="16">
        <v>7</v>
      </c>
      <c r="B202" s="139" t="s">
        <v>158</v>
      </c>
      <c r="C202" s="140"/>
      <c r="D202" s="141"/>
      <c r="E202" s="9">
        <v>5</v>
      </c>
      <c r="F202" s="9"/>
      <c r="G202" s="10"/>
      <c r="H202" s="7">
        <f t="shared" si="11"/>
        <v>5</v>
      </c>
      <c r="I202" s="9">
        <v>4</v>
      </c>
    </row>
    <row r="203" spans="1:9" ht="16.5" thickBot="1">
      <c r="A203" s="27"/>
      <c r="B203" s="165" t="s">
        <v>164</v>
      </c>
      <c r="C203" s="166"/>
      <c r="D203" s="167"/>
      <c r="E203" s="55">
        <f>SUM(E173:E195)</f>
        <v>241</v>
      </c>
      <c r="F203" s="55">
        <f>SUM(F173:F195)</f>
        <v>6</v>
      </c>
      <c r="G203" s="55">
        <f>SUM(G173:G195)</f>
        <v>0</v>
      </c>
      <c r="H203" s="55">
        <f>SUM(H173:H195)</f>
        <v>247</v>
      </c>
      <c r="I203" s="55">
        <f>SUM(I173:I195)</f>
        <v>134</v>
      </c>
    </row>
    <row r="204" spans="1:9" ht="45" customHeight="1">
      <c r="A204" s="16"/>
      <c r="B204" s="168" t="s">
        <v>139</v>
      </c>
      <c r="C204" s="169"/>
      <c r="D204" s="170"/>
      <c r="E204" s="11"/>
      <c r="F204" s="11"/>
      <c r="G204" s="12"/>
      <c r="H204" s="12"/>
      <c r="I204" s="11"/>
    </row>
    <row r="205" spans="1:9" ht="53.25" customHeight="1">
      <c r="A205" s="16">
        <v>1</v>
      </c>
      <c r="B205" s="138" t="s">
        <v>140</v>
      </c>
      <c r="C205" s="136"/>
      <c r="D205" s="137"/>
      <c r="E205" s="6">
        <v>1</v>
      </c>
      <c r="F205" s="6"/>
      <c r="G205" s="7"/>
      <c r="H205" s="7">
        <f>E205+F205-G205</f>
        <v>1</v>
      </c>
      <c r="I205" s="6">
        <v>0</v>
      </c>
    </row>
    <row r="206" spans="1:9" ht="39" customHeight="1" thickBot="1">
      <c r="A206" s="16">
        <v>2</v>
      </c>
      <c r="B206" s="138" t="s">
        <v>141</v>
      </c>
      <c r="C206" s="136"/>
      <c r="D206" s="137"/>
      <c r="E206" s="6">
        <v>1</v>
      </c>
      <c r="F206" s="6"/>
      <c r="G206" s="7"/>
      <c r="H206" s="7">
        <f>E206+F206-G206</f>
        <v>1</v>
      </c>
      <c r="I206" s="6">
        <v>0</v>
      </c>
    </row>
    <row r="207" spans="1:9" ht="16.5" thickBot="1">
      <c r="A207" s="20"/>
      <c r="B207" s="142" t="s">
        <v>23</v>
      </c>
      <c r="C207" s="142"/>
      <c r="D207" s="142"/>
      <c r="E207" s="55">
        <f>SUM(E205:E206)</f>
        <v>2</v>
      </c>
      <c r="F207" s="55">
        <f>SUM(F205:F206)</f>
        <v>0</v>
      </c>
      <c r="G207" s="55">
        <f>SUM(G205:G206)</f>
        <v>0</v>
      </c>
      <c r="H207" s="63">
        <f>SUM(H205:H206)</f>
        <v>2</v>
      </c>
      <c r="I207" s="55"/>
    </row>
    <row r="208" spans="1:9" ht="16.5" thickBot="1">
      <c r="A208" s="23"/>
      <c r="B208" s="158"/>
      <c r="C208" s="158"/>
      <c r="D208" s="158"/>
      <c r="E208" s="18"/>
      <c r="F208" s="18"/>
      <c r="G208" s="19"/>
      <c r="H208" s="1"/>
      <c r="I208" s="1"/>
    </row>
    <row r="209" spans="1:9" ht="16.5" thickBot="1">
      <c r="A209" s="28"/>
      <c r="B209" s="159" t="s">
        <v>142</v>
      </c>
      <c r="C209" s="160"/>
      <c r="D209" s="161"/>
      <c r="E209" s="61">
        <f>E15+E31+E38+E42+E46+E65+E72+E78+E87+E92+E101+E104+E113+E148+E161+E170+E203+E207</f>
        <v>2716</v>
      </c>
      <c r="F209" s="61">
        <f>F15+F31+F38+F42+F46+F65+F72+F78+F87+F92+F101+F104+F113+F148+F161+F170+F203+F207</f>
        <v>185</v>
      </c>
      <c r="G209" s="61">
        <f>G15+G31+G38+G42+G46+G65+G72+G78+G87+G92+G101+G104+G113+G148+G161+G170+G203+G207</f>
        <v>200</v>
      </c>
      <c r="H209" s="61">
        <f>H15+H31+H38+H42+H46+H65+H72+H78+H87+H92+H101+H104+H113+H148+H161+H170+H203+H207</f>
        <v>2701</v>
      </c>
      <c r="I209" s="61">
        <f>I15+I31+I38+I42+I46+I65+I72+I78+I87+I92+I101+I104+I113+I148+I161+I170+I203+I207</f>
        <v>1343</v>
      </c>
    </row>
    <row r="210" spans="1:9" ht="61.5" customHeight="1" thickBot="1">
      <c r="A210" s="20"/>
      <c r="B210" s="162" t="s">
        <v>143</v>
      </c>
      <c r="C210" s="163"/>
      <c r="D210" s="164"/>
      <c r="E210" s="29" t="s">
        <v>250</v>
      </c>
      <c r="F210" s="30"/>
      <c r="G210" s="31"/>
      <c r="H210" s="29" t="s">
        <v>264</v>
      </c>
      <c r="I210" s="32"/>
    </row>
  </sheetData>
  <sheetProtection/>
  <mergeCells count="210">
    <mergeCell ref="B208:D208"/>
    <mergeCell ref="B209:D209"/>
    <mergeCell ref="B210:D210"/>
    <mergeCell ref="B202:D202"/>
    <mergeCell ref="B203:D203"/>
    <mergeCell ref="B204:D204"/>
    <mergeCell ref="B205:D205"/>
    <mergeCell ref="B206:D206"/>
    <mergeCell ref="B207:D207"/>
    <mergeCell ref="B196:D196"/>
    <mergeCell ref="B197:D197"/>
    <mergeCell ref="B198:D198"/>
    <mergeCell ref="B199:D199"/>
    <mergeCell ref="B200:D200"/>
    <mergeCell ref="B201:D201"/>
    <mergeCell ref="B190:D190"/>
    <mergeCell ref="B191:D191"/>
    <mergeCell ref="B192:D192"/>
    <mergeCell ref="B193:D193"/>
    <mergeCell ref="B194:D194"/>
    <mergeCell ref="B195:D195"/>
    <mergeCell ref="B184:D184"/>
    <mergeCell ref="B185:D185"/>
    <mergeCell ref="B186:D186"/>
    <mergeCell ref="B187:D187"/>
    <mergeCell ref="B188:D188"/>
    <mergeCell ref="B189:D189"/>
    <mergeCell ref="B178:D178"/>
    <mergeCell ref="B179:D179"/>
    <mergeCell ref="B180:D180"/>
    <mergeCell ref="B181:D181"/>
    <mergeCell ref="B182:D182"/>
    <mergeCell ref="B183:D183"/>
    <mergeCell ref="B172:D172"/>
    <mergeCell ref="B173:D173"/>
    <mergeCell ref="B174:D174"/>
    <mergeCell ref="B175:D175"/>
    <mergeCell ref="B176:D176"/>
    <mergeCell ref="B177:D177"/>
    <mergeCell ref="B166:D166"/>
    <mergeCell ref="B167:D167"/>
    <mergeCell ref="B168:D168"/>
    <mergeCell ref="B169:D169"/>
    <mergeCell ref="B170:D170"/>
    <mergeCell ref="B171:D171"/>
    <mergeCell ref="B160:D160"/>
    <mergeCell ref="B161:D161"/>
    <mergeCell ref="B162:D162"/>
    <mergeCell ref="B163:D163"/>
    <mergeCell ref="B164:D164"/>
    <mergeCell ref="B165:D165"/>
    <mergeCell ref="B154:D154"/>
    <mergeCell ref="B155:D155"/>
    <mergeCell ref="B156:D156"/>
    <mergeCell ref="B157:D157"/>
    <mergeCell ref="B158:D158"/>
    <mergeCell ref="B159:D159"/>
    <mergeCell ref="B148:D148"/>
    <mergeCell ref="B149:D149"/>
    <mergeCell ref="B150:D150"/>
    <mergeCell ref="B151:D151"/>
    <mergeCell ref="B152:D152"/>
    <mergeCell ref="B153:D153"/>
    <mergeCell ref="B142:D142"/>
    <mergeCell ref="B143:D143"/>
    <mergeCell ref="B144:D144"/>
    <mergeCell ref="B145:D145"/>
    <mergeCell ref="B146:D146"/>
    <mergeCell ref="B147:D147"/>
    <mergeCell ref="B136:D136"/>
    <mergeCell ref="B137:D137"/>
    <mergeCell ref="B138:D138"/>
    <mergeCell ref="B139:D139"/>
    <mergeCell ref="B140:D140"/>
    <mergeCell ref="B141:D141"/>
    <mergeCell ref="B130:D130"/>
    <mergeCell ref="B131:D131"/>
    <mergeCell ref="B132:D132"/>
    <mergeCell ref="B133:D133"/>
    <mergeCell ref="B134:D134"/>
    <mergeCell ref="B135:D135"/>
    <mergeCell ref="B124:D124"/>
    <mergeCell ref="B125:D125"/>
    <mergeCell ref="B126:D126"/>
    <mergeCell ref="B127:D127"/>
    <mergeCell ref="B128:D128"/>
    <mergeCell ref="B129:D129"/>
    <mergeCell ref="B118:D118"/>
    <mergeCell ref="B119:D119"/>
    <mergeCell ref="B120:D120"/>
    <mergeCell ref="B121:D121"/>
    <mergeCell ref="B122:D122"/>
    <mergeCell ref="B123:D123"/>
    <mergeCell ref="B112:D112"/>
    <mergeCell ref="B113:D113"/>
    <mergeCell ref="B114:D114"/>
    <mergeCell ref="B115:D115"/>
    <mergeCell ref="B116:D116"/>
    <mergeCell ref="B117:D117"/>
    <mergeCell ref="B106:D106"/>
    <mergeCell ref="B107:D107"/>
    <mergeCell ref="B108:D108"/>
    <mergeCell ref="B109:D109"/>
    <mergeCell ref="B110:D110"/>
    <mergeCell ref="B111:D111"/>
    <mergeCell ref="B100:D100"/>
    <mergeCell ref="B101:D101"/>
    <mergeCell ref="B102:D102"/>
    <mergeCell ref="B103:D103"/>
    <mergeCell ref="B104:D104"/>
    <mergeCell ref="B105:D105"/>
    <mergeCell ref="B94:D94"/>
    <mergeCell ref="B95:D95"/>
    <mergeCell ref="B96:D96"/>
    <mergeCell ref="B97:D97"/>
    <mergeCell ref="B98:D98"/>
    <mergeCell ref="B99:D99"/>
    <mergeCell ref="B88:D88"/>
    <mergeCell ref="B89:D89"/>
    <mergeCell ref="B90:D90"/>
    <mergeCell ref="B91:D91"/>
    <mergeCell ref="B92:D92"/>
    <mergeCell ref="B93:D93"/>
    <mergeCell ref="B82:D82"/>
    <mergeCell ref="B83:D83"/>
    <mergeCell ref="B84:D84"/>
    <mergeCell ref="B85:D85"/>
    <mergeCell ref="B86:D86"/>
    <mergeCell ref="B87:D87"/>
    <mergeCell ref="B76:D76"/>
    <mergeCell ref="B77:D77"/>
    <mergeCell ref="B78:D78"/>
    <mergeCell ref="B79:D79"/>
    <mergeCell ref="B80:D80"/>
    <mergeCell ref="B81:D81"/>
    <mergeCell ref="B69:D69"/>
    <mergeCell ref="B70:D70"/>
    <mergeCell ref="B72:D72"/>
    <mergeCell ref="B73:D73"/>
    <mergeCell ref="B74:D74"/>
    <mergeCell ref="B75:D75"/>
    <mergeCell ref="B71:D71"/>
    <mergeCell ref="B63:D63"/>
    <mergeCell ref="B64:D64"/>
    <mergeCell ref="B65:D65"/>
    <mergeCell ref="B66:D66"/>
    <mergeCell ref="B67:D67"/>
    <mergeCell ref="B68:D68"/>
    <mergeCell ref="B57:D57"/>
    <mergeCell ref="B58:D58"/>
    <mergeCell ref="B59:D59"/>
    <mergeCell ref="B60:D60"/>
    <mergeCell ref="B61:D61"/>
    <mergeCell ref="B62:D62"/>
    <mergeCell ref="B51:D51"/>
    <mergeCell ref="B52:D52"/>
    <mergeCell ref="B53:D53"/>
    <mergeCell ref="B54:D54"/>
    <mergeCell ref="B55:D55"/>
    <mergeCell ref="B56:D56"/>
    <mergeCell ref="B45:D45"/>
    <mergeCell ref="B46:D46"/>
    <mergeCell ref="B47:D47"/>
    <mergeCell ref="B48:D48"/>
    <mergeCell ref="B49:D49"/>
    <mergeCell ref="B50:D50"/>
    <mergeCell ref="B39:D39"/>
    <mergeCell ref="B40:D40"/>
    <mergeCell ref="B41:D41"/>
    <mergeCell ref="B42:D42"/>
    <mergeCell ref="B43:D43"/>
    <mergeCell ref="B44:D44"/>
    <mergeCell ref="B33:D33"/>
    <mergeCell ref="B34:D34"/>
    <mergeCell ref="B35:D35"/>
    <mergeCell ref="B36:D36"/>
    <mergeCell ref="B37:D37"/>
    <mergeCell ref="B38:D38"/>
    <mergeCell ref="B27:D27"/>
    <mergeCell ref="B28:D28"/>
    <mergeCell ref="B29:D29"/>
    <mergeCell ref="B30:D30"/>
    <mergeCell ref="B31:D31"/>
    <mergeCell ref="B32:D32"/>
    <mergeCell ref="B21:D21"/>
    <mergeCell ref="B22:D22"/>
    <mergeCell ref="B23:D23"/>
    <mergeCell ref="B24:D24"/>
    <mergeCell ref="B25:D25"/>
    <mergeCell ref="B26:D26"/>
    <mergeCell ref="B13:D13"/>
    <mergeCell ref="B14:D14"/>
    <mergeCell ref="B15:D15"/>
    <mergeCell ref="B16:D16"/>
    <mergeCell ref="B18:D18"/>
    <mergeCell ref="B20:D20"/>
    <mergeCell ref="B17:D17"/>
    <mergeCell ref="B19:D19"/>
    <mergeCell ref="B7:D7"/>
    <mergeCell ref="B8:D8"/>
    <mergeCell ref="B9:D9"/>
    <mergeCell ref="B10:D10"/>
    <mergeCell ref="B11:D11"/>
    <mergeCell ref="B12:D12"/>
    <mergeCell ref="A1:I1"/>
    <mergeCell ref="B2:D2"/>
    <mergeCell ref="B3:D3"/>
    <mergeCell ref="B4:D4"/>
    <mergeCell ref="B5:D5"/>
    <mergeCell ref="B6:D6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6"/>
  <sheetViews>
    <sheetView zoomScalePageLayoutView="0" workbookViewId="0" topLeftCell="A1">
      <selection activeCell="K2" sqref="K2"/>
    </sheetView>
  </sheetViews>
  <sheetFormatPr defaultColWidth="9.140625" defaultRowHeight="15"/>
  <cols>
    <col min="1" max="1" width="6.28125" style="0" customWidth="1"/>
    <col min="4" max="4" width="20.28125" style="0" customWidth="1"/>
    <col min="5" max="5" width="10.7109375" style="0" customWidth="1"/>
    <col min="6" max="6" width="8.140625" style="0" customWidth="1"/>
    <col min="7" max="7" width="7.7109375" style="0" customWidth="1"/>
    <col min="8" max="8" width="9.28125" style="0" customWidth="1"/>
  </cols>
  <sheetData>
    <row r="1" spans="1:9" ht="48" customHeight="1">
      <c r="A1" s="97" t="s">
        <v>269</v>
      </c>
      <c r="B1" s="97"/>
      <c r="C1" s="97"/>
      <c r="D1" s="97"/>
      <c r="E1" s="97"/>
      <c r="F1" s="97"/>
      <c r="G1" s="97"/>
      <c r="H1" s="97"/>
      <c r="I1" s="97"/>
    </row>
    <row r="2" spans="1:9" ht="94.5">
      <c r="A2" s="1" t="s">
        <v>0</v>
      </c>
      <c r="B2" s="98" t="s">
        <v>1</v>
      </c>
      <c r="C2" s="98"/>
      <c r="D2" s="98"/>
      <c r="E2" s="2" t="s">
        <v>165</v>
      </c>
      <c r="F2" s="2" t="s">
        <v>2</v>
      </c>
      <c r="G2" s="3" t="s">
        <v>3</v>
      </c>
      <c r="H2" s="3" t="s">
        <v>166</v>
      </c>
      <c r="I2" s="2" t="s">
        <v>4</v>
      </c>
    </row>
    <row r="3" spans="1:9" ht="15.75">
      <c r="A3" s="4">
        <v>1</v>
      </c>
      <c r="B3" s="98">
        <v>2</v>
      </c>
      <c r="C3" s="98"/>
      <c r="D3" s="98"/>
      <c r="E3" s="4">
        <v>3</v>
      </c>
      <c r="F3" s="4">
        <v>4</v>
      </c>
      <c r="G3" s="4">
        <v>5</v>
      </c>
      <c r="H3" s="4">
        <v>6</v>
      </c>
      <c r="I3" s="1"/>
    </row>
    <row r="4" spans="1:9" ht="21" customHeight="1">
      <c r="A4" s="33"/>
      <c r="B4" s="99" t="s">
        <v>5</v>
      </c>
      <c r="C4" s="99"/>
      <c r="D4" s="99"/>
      <c r="E4" s="33"/>
      <c r="F4" s="33"/>
      <c r="G4" s="33"/>
      <c r="H4" s="51"/>
      <c r="I4" s="33"/>
    </row>
    <row r="5" spans="1:10" ht="81.75" customHeight="1">
      <c r="A5" s="1">
        <v>1</v>
      </c>
      <c r="B5" s="100" t="s">
        <v>187</v>
      </c>
      <c r="C5" s="100"/>
      <c r="D5" s="100"/>
      <c r="E5" s="6">
        <v>28</v>
      </c>
      <c r="F5" s="6">
        <v>14</v>
      </c>
      <c r="G5" s="6">
        <v>19</v>
      </c>
      <c r="H5" s="6">
        <f aca="true" t="shared" si="0" ref="H5:H15">E5+F5-G5</f>
        <v>23</v>
      </c>
      <c r="I5" s="6">
        <v>11</v>
      </c>
      <c r="J5" s="65">
        <v>25</v>
      </c>
    </row>
    <row r="6" spans="1:9" ht="96.75" customHeight="1">
      <c r="A6" s="1">
        <v>2</v>
      </c>
      <c r="B6" s="100" t="s">
        <v>193</v>
      </c>
      <c r="C6" s="100"/>
      <c r="D6" s="100"/>
      <c r="E6" s="6">
        <v>3</v>
      </c>
      <c r="F6" s="6">
        <v>1</v>
      </c>
      <c r="G6" s="6">
        <v>1</v>
      </c>
      <c r="H6" s="6">
        <f t="shared" si="0"/>
        <v>3</v>
      </c>
      <c r="I6" s="6">
        <v>1</v>
      </c>
    </row>
    <row r="7" spans="1:9" ht="63.75" customHeight="1">
      <c r="A7" s="1">
        <v>3</v>
      </c>
      <c r="B7" s="100" t="s">
        <v>194</v>
      </c>
      <c r="C7" s="100"/>
      <c r="D7" s="100"/>
      <c r="E7" s="6">
        <v>5</v>
      </c>
      <c r="F7" s="6"/>
      <c r="G7" s="6">
        <v>2</v>
      </c>
      <c r="H7" s="6">
        <v>3</v>
      </c>
      <c r="I7" s="35">
        <v>3</v>
      </c>
    </row>
    <row r="8" spans="1:10" ht="65.25" customHeight="1">
      <c r="A8" s="1">
        <v>4</v>
      </c>
      <c r="B8" s="100" t="s">
        <v>156</v>
      </c>
      <c r="C8" s="100"/>
      <c r="D8" s="100"/>
      <c r="E8" s="6">
        <v>38</v>
      </c>
      <c r="F8" s="6"/>
      <c r="G8" s="6">
        <v>4</v>
      </c>
      <c r="H8" s="6">
        <f t="shared" si="0"/>
        <v>34</v>
      </c>
      <c r="I8" s="6">
        <v>5</v>
      </c>
      <c r="J8" s="34"/>
    </row>
    <row r="9" spans="1:9" ht="50.25" customHeight="1">
      <c r="A9" s="1">
        <v>5</v>
      </c>
      <c r="B9" s="100" t="s">
        <v>188</v>
      </c>
      <c r="C9" s="100"/>
      <c r="D9" s="100"/>
      <c r="E9" s="6">
        <v>6</v>
      </c>
      <c r="F9" s="6"/>
      <c r="G9" s="6"/>
      <c r="H9" s="6">
        <f t="shared" si="0"/>
        <v>6</v>
      </c>
      <c r="I9" s="6"/>
    </row>
    <row r="10" spans="1:9" ht="65.25" customHeight="1">
      <c r="A10" s="1">
        <v>6</v>
      </c>
      <c r="B10" s="100" t="s">
        <v>6</v>
      </c>
      <c r="C10" s="100"/>
      <c r="D10" s="100"/>
      <c r="E10" s="6">
        <v>1</v>
      </c>
      <c r="F10" s="6">
        <v>1</v>
      </c>
      <c r="G10" s="6"/>
      <c r="H10" s="6">
        <f t="shared" si="0"/>
        <v>2</v>
      </c>
      <c r="I10" s="6">
        <v>1</v>
      </c>
    </row>
    <row r="11" spans="1:11" ht="66.75" customHeight="1">
      <c r="A11" s="1">
        <v>7</v>
      </c>
      <c r="B11" s="100" t="s">
        <v>174</v>
      </c>
      <c r="C11" s="100"/>
      <c r="D11" s="100"/>
      <c r="E11" s="6">
        <v>27</v>
      </c>
      <c r="F11" s="6"/>
      <c r="G11" s="6">
        <v>19</v>
      </c>
      <c r="H11" s="6">
        <f t="shared" si="0"/>
        <v>8</v>
      </c>
      <c r="I11" s="6">
        <v>2</v>
      </c>
      <c r="K11" s="49"/>
    </row>
    <row r="12" spans="1:9" ht="81" customHeight="1">
      <c r="A12" s="1">
        <v>8</v>
      </c>
      <c r="B12" s="100" t="s">
        <v>160</v>
      </c>
      <c r="C12" s="100"/>
      <c r="D12" s="100"/>
      <c r="E12" s="6">
        <v>0</v>
      </c>
      <c r="F12" s="6"/>
      <c r="G12" s="6">
        <v>0</v>
      </c>
      <c r="H12" s="6">
        <f t="shared" si="0"/>
        <v>0</v>
      </c>
      <c r="I12" s="6"/>
    </row>
    <row r="13" spans="1:9" ht="141" customHeight="1">
      <c r="A13" s="1">
        <v>9</v>
      </c>
      <c r="B13" s="100" t="s">
        <v>183</v>
      </c>
      <c r="C13" s="100"/>
      <c r="D13" s="100"/>
      <c r="E13" s="6">
        <v>81</v>
      </c>
      <c r="F13" s="6">
        <v>14</v>
      </c>
      <c r="G13" s="6">
        <v>27</v>
      </c>
      <c r="H13" s="6">
        <f t="shared" si="0"/>
        <v>68</v>
      </c>
      <c r="I13" s="6">
        <v>39</v>
      </c>
    </row>
    <row r="14" spans="1:9" ht="36" customHeight="1">
      <c r="A14" s="1">
        <v>10</v>
      </c>
      <c r="B14" s="100" t="s">
        <v>7</v>
      </c>
      <c r="C14" s="100"/>
      <c r="D14" s="100"/>
      <c r="E14" s="44">
        <v>3</v>
      </c>
      <c r="F14" s="44"/>
      <c r="G14" s="44">
        <v>1</v>
      </c>
      <c r="H14" s="44">
        <f t="shared" si="0"/>
        <v>2</v>
      </c>
      <c r="I14" s="44"/>
    </row>
    <row r="15" spans="1:9" ht="47.25" customHeight="1">
      <c r="A15" s="1">
        <v>11</v>
      </c>
      <c r="B15" s="100" t="s">
        <v>8</v>
      </c>
      <c r="C15" s="100"/>
      <c r="D15" s="100"/>
      <c r="E15" s="44">
        <v>1</v>
      </c>
      <c r="F15" s="44"/>
      <c r="G15" s="44"/>
      <c r="H15" s="44">
        <f t="shared" si="0"/>
        <v>1</v>
      </c>
      <c r="I15" s="44"/>
    </row>
    <row r="16" spans="1:9" ht="15.75">
      <c r="A16" s="1"/>
      <c r="B16" s="102" t="s">
        <v>9</v>
      </c>
      <c r="C16" s="102"/>
      <c r="D16" s="102"/>
      <c r="E16" s="43">
        <f>SUM(E5:E15)</f>
        <v>193</v>
      </c>
      <c r="F16" s="43">
        <f>SUM(F5:F15)</f>
        <v>30</v>
      </c>
      <c r="G16" s="43">
        <f>SUM(G5:G15)</f>
        <v>73</v>
      </c>
      <c r="H16" s="43">
        <f>SUM(H5:H15)</f>
        <v>150</v>
      </c>
      <c r="I16" s="43">
        <f>SUM(I5:I15)</f>
        <v>62</v>
      </c>
    </row>
    <row r="17" spans="1:9" ht="18.75">
      <c r="A17" s="33"/>
      <c r="B17" s="103" t="s">
        <v>10</v>
      </c>
      <c r="C17" s="103"/>
      <c r="D17" s="103"/>
      <c r="E17" s="33"/>
      <c r="F17" s="33"/>
      <c r="G17" s="33"/>
      <c r="H17" s="33"/>
      <c r="I17" s="33"/>
    </row>
    <row r="18" spans="1:9" ht="139.5" customHeight="1">
      <c r="A18" s="1">
        <v>1</v>
      </c>
      <c r="B18" s="100" t="s">
        <v>189</v>
      </c>
      <c r="C18" s="100"/>
      <c r="D18" s="100"/>
      <c r="E18" s="44">
        <v>71</v>
      </c>
      <c r="F18" s="44">
        <v>15</v>
      </c>
      <c r="G18" s="44">
        <v>13</v>
      </c>
      <c r="H18" s="44">
        <f>E18+F18-G18</f>
        <v>73</v>
      </c>
      <c r="I18" s="44">
        <v>12</v>
      </c>
    </row>
    <row r="19" spans="1:9" ht="247.5" customHeight="1">
      <c r="A19" s="1">
        <v>2</v>
      </c>
      <c r="B19" s="100" t="s">
        <v>11</v>
      </c>
      <c r="C19" s="100"/>
      <c r="D19" s="100"/>
      <c r="E19" s="6">
        <v>120</v>
      </c>
      <c r="F19" s="6">
        <v>18</v>
      </c>
      <c r="G19" s="6">
        <v>19</v>
      </c>
      <c r="H19" s="44">
        <f>E19+F19-G19</f>
        <v>119</v>
      </c>
      <c r="I19" s="13">
        <v>39</v>
      </c>
    </row>
    <row r="20" spans="1:9" ht="212.25" customHeight="1">
      <c r="A20" s="1">
        <v>3</v>
      </c>
      <c r="B20" s="100" t="s">
        <v>184</v>
      </c>
      <c r="C20" s="100"/>
      <c r="D20" s="100"/>
      <c r="E20" s="6">
        <v>136</v>
      </c>
      <c r="F20" s="6">
        <v>27</v>
      </c>
      <c r="G20" s="6">
        <v>52</v>
      </c>
      <c r="H20" s="6">
        <f aca="true" t="shared" si="1" ref="H20:H29">E20+F20-G20</f>
        <v>111</v>
      </c>
      <c r="I20" s="6">
        <v>25</v>
      </c>
    </row>
    <row r="21" spans="1:9" ht="94.5" customHeight="1">
      <c r="A21" s="1">
        <v>4</v>
      </c>
      <c r="B21" s="100" t="s">
        <v>150</v>
      </c>
      <c r="C21" s="100"/>
      <c r="D21" s="100"/>
      <c r="E21" s="6">
        <v>58</v>
      </c>
      <c r="F21" s="6">
        <v>5</v>
      </c>
      <c r="G21" s="6">
        <v>10</v>
      </c>
      <c r="H21" s="6">
        <f t="shared" si="1"/>
        <v>53</v>
      </c>
      <c r="I21" s="6">
        <v>19</v>
      </c>
    </row>
    <row r="22" spans="1:9" ht="162" customHeight="1">
      <c r="A22" s="50">
        <v>5</v>
      </c>
      <c r="B22" s="107" t="s">
        <v>202</v>
      </c>
      <c r="C22" s="107"/>
      <c r="D22" s="107"/>
      <c r="E22" s="44">
        <v>39</v>
      </c>
      <c r="F22" s="44">
        <v>17</v>
      </c>
      <c r="G22" s="44">
        <v>11</v>
      </c>
      <c r="H22" s="44">
        <f t="shared" si="1"/>
        <v>45</v>
      </c>
      <c r="I22" s="44">
        <v>5</v>
      </c>
    </row>
    <row r="23" spans="1:9" ht="126" customHeight="1">
      <c r="A23" s="1">
        <v>6</v>
      </c>
      <c r="B23" s="100" t="s">
        <v>12</v>
      </c>
      <c r="C23" s="100"/>
      <c r="D23" s="100"/>
      <c r="E23" s="6">
        <v>53</v>
      </c>
      <c r="F23" s="36">
        <v>18</v>
      </c>
      <c r="G23" s="6"/>
      <c r="H23" s="6">
        <f t="shared" si="1"/>
        <v>71</v>
      </c>
      <c r="I23" s="6">
        <v>12</v>
      </c>
    </row>
    <row r="24" spans="1:9" ht="48.75" customHeight="1">
      <c r="A24" s="1">
        <v>7</v>
      </c>
      <c r="B24" s="100" t="s">
        <v>13</v>
      </c>
      <c r="C24" s="100"/>
      <c r="D24" s="100"/>
      <c r="E24" s="6">
        <v>1</v>
      </c>
      <c r="F24" s="6"/>
      <c r="G24" s="6"/>
      <c r="H24" s="6">
        <f t="shared" si="1"/>
        <v>1</v>
      </c>
      <c r="I24" s="6"/>
    </row>
    <row r="25" spans="1:9" ht="90" customHeight="1">
      <c r="A25" s="1">
        <v>8</v>
      </c>
      <c r="B25" s="100" t="s">
        <v>190</v>
      </c>
      <c r="C25" s="100"/>
      <c r="D25" s="100"/>
      <c r="E25" s="6">
        <v>8</v>
      </c>
      <c r="F25" s="6"/>
      <c r="G25" s="6"/>
      <c r="H25" s="6">
        <f t="shared" si="1"/>
        <v>8</v>
      </c>
      <c r="I25" s="6">
        <v>6</v>
      </c>
    </row>
    <row r="26" spans="1:9" ht="98.25" customHeight="1">
      <c r="A26" s="1">
        <v>9</v>
      </c>
      <c r="B26" s="100" t="s">
        <v>14</v>
      </c>
      <c r="C26" s="100"/>
      <c r="D26" s="100"/>
      <c r="E26" s="6">
        <v>15</v>
      </c>
      <c r="F26" s="6">
        <v>1</v>
      </c>
      <c r="G26" s="6">
        <v>1</v>
      </c>
      <c r="H26" s="6">
        <f t="shared" si="1"/>
        <v>15</v>
      </c>
      <c r="I26" s="6">
        <v>1</v>
      </c>
    </row>
    <row r="27" spans="1:9" ht="63.75" customHeight="1">
      <c r="A27" s="1">
        <v>10</v>
      </c>
      <c r="B27" s="100" t="s">
        <v>15</v>
      </c>
      <c r="C27" s="100"/>
      <c r="D27" s="100"/>
      <c r="E27" s="6">
        <v>2</v>
      </c>
      <c r="F27" s="6"/>
      <c r="G27" s="6"/>
      <c r="H27" s="6">
        <f t="shared" si="1"/>
        <v>2</v>
      </c>
      <c r="I27" s="6">
        <v>1</v>
      </c>
    </row>
    <row r="28" spans="1:9" ht="95.25" customHeight="1">
      <c r="A28" s="1">
        <v>11</v>
      </c>
      <c r="B28" s="100" t="s">
        <v>16</v>
      </c>
      <c r="C28" s="100"/>
      <c r="D28" s="100"/>
      <c r="E28" s="6">
        <v>11</v>
      </c>
      <c r="F28" s="6"/>
      <c r="G28" s="6"/>
      <c r="H28" s="6">
        <f t="shared" si="1"/>
        <v>11</v>
      </c>
      <c r="I28" s="6">
        <v>2</v>
      </c>
    </row>
    <row r="29" spans="1:9" ht="28.5" customHeight="1">
      <c r="A29" s="1">
        <v>12</v>
      </c>
      <c r="B29" s="102" t="s">
        <v>182</v>
      </c>
      <c r="C29" s="102"/>
      <c r="D29" s="102"/>
      <c r="E29" s="44">
        <v>45</v>
      </c>
      <c r="F29" s="44">
        <v>6</v>
      </c>
      <c r="G29" s="44"/>
      <c r="H29" s="44">
        <f t="shared" si="1"/>
        <v>51</v>
      </c>
      <c r="I29" s="44">
        <v>7</v>
      </c>
    </row>
    <row r="30" spans="1:9" ht="28.5" customHeight="1">
      <c r="A30" s="1">
        <v>13</v>
      </c>
      <c r="B30" s="100" t="s">
        <v>17</v>
      </c>
      <c r="C30" s="100"/>
      <c r="D30" s="100"/>
      <c r="E30" s="44">
        <v>118</v>
      </c>
      <c r="F30" s="44"/>
      <c r="G30" s="44"/>
      <c r="H30" s="44">
        <f>E30+F30-G30</f>
        <v>118</v>
      </c>
      <c r="I30" s="44"/>
    </row>
    <row r="31" spans="1:9" ht="15.75">
      <c r="A31" s="1"/>
      <c r="B31" s="102" t="s">
        <v>9</v>
      </c>
      <c r="C31" s="102"/>
      <c r="D31" s="102"/>
      <c r="E31" s="43">
        <f>SUM(E18:E30)</f>
        <v>677</v>
      </c>
      <c r="F31" s="43">
        <f>SUM(F18:F30)</f>
        <v>107</v>
      </c>
      <c r="G31" s="43">
        <f>SUM(G18:G30)</f>
        <v>106</v>
      </c>
      <c r="H31" s="43">
        <f>SUM(H18:H30)</f>
        <v>678</v>
      </c>
      <c r="I31" s="43">
        <f>SUM(I18:I30)</f>
        <v>129</v>
      </c>
    </row>
    <row r="32" spans="1:9" ht="15" customHeight="1">
      <c r="A32" s="33"/>
      <c r="B32" s="98" t="s">
        <v>18</v>
      </c>
      <c r="C32" s="98"/>
      <c r="D32" s="98"/>
      <c r="E32" s="33"/>
      <c r="F32" s="33"/>
      <c r="G32" s="33"/>
      <c r="H32" s="33"/>
      <c r="I32" s="33"/>
    </row>
    <row r="33" spans="1:9" ht="172.5" customHeight="1">
      <c r="A33" s="1">
        <v>1</v>
      </c>
      <c r="B33" s="100" t="s">
        <v>19</v>
      </c>
      <c r="C33" s="100"/>
      <c r="D33" s="100"/>
      <c r="E33" s="6">
        <v>6</v>
      </c>
      <c r="F33" s="6"/>
      <c r="G33" s="6"/>
      <c r="H33" s="6">
        <f aca="true" t="shared" si="2" ref="H33:H38">E33+F33-G33</f>
        <v>6</v>
      </c>
      <c r="I33" s="6">
        <v>4</v>
      </c>
    </row>
    <row r="34" spans="1:9" ht="30.75" customHeight="1">
      <c r="A34" s="1">
        <v>2</v>
      </c>
      <c r="B34" s="100" t="s">
        <v>20</v>
      </c>
      <c r="C34" s="100"/>
      <c r="D34" s="100"/>
      <c r="E34" s="6">
        <v>2</v>
      </c>
      <c r="F34" s="6"/>
      <c r="G34" s="6"/>
      <c r="H34" s="6">
        <f t="shared" si="2"/>
        <v>2</v>
      </c>
      <c r="I34" s="6"/>
    </row>
    <row r="35" spans="1:9" ht="48" customHeight="1">
      <c r="A35" s="1">
        <v>3</v>
      </c>
      <c r="B35" s="100" t="s">
        <v>161</v>
      </c>
      <c r="C35" s="100"/>
      <c r="D35" s="100"/>
      <c r="E35" s="6">
        <v>10</v>
      </c>
      <c r="F35" s="6"/>
      <c r="G35" s="6"/>
      <c r="H35" s="6">
        <f t="shared" si="2"/>
        <v>10</v>
      </c>
      <c r="I35" s="6"/>
    </row>
    <row r="36" spans="1:9" ht="43.5" customHeight="1">
      <c r="A36" s="1">
        <v>4</v>
      </c>
      <c r="B36" s="100" t="s">
        <v>21</v>
      </c>
      <c r="C36" s="100"/>
      <c r="D36" s="100"/>
      <c r="E36" s="6">
        <v>2</v>
      </c>
      <c r="F36" s="6"/>
      <c r="G36" s="6"/>
      <c r="H36" s="6">
        <f t="shared" si="2"/>
        <v>2</v>
      </c>
      <c r="I36" s="6">
        <v>2</v>
      </c>
    </row>
    <row r="37" spans="1:9" ht="45" customHeight="1">
      <c r="A37" s="1">
        <v>5</v>
      </c>
      <c r="B37" s="100" t="s">
        <v>22</v>
      </c>
      <c r="C37" s="100"/>
      <c r="D37" s="100"/>
      <c r="E37" s="44">
        <v>65</v>
      </c>
      <c r="F37" s="44">
        <v>5</v>
      </c>
      <c r="G37" s="44"/>
      <c r="H37" s="44">
        <f t="shared" si="2"/>
        <v>70</v>
      </c>
      <c r="I37" s="44">
        <v>5</v>
      </c>
    </row>
    <row r="38" spans="1:9" ht="15.75">
      <c r="A38" s="1"/>
      <c r="B38" s="102" t="s">
        <v>23</v>
      </c>
      <c r="C38" s="102"/>
      <c r="D38" s="102"/>
      <c r="E38" s="43">
        <f>SUM(E33:E37)</f>
        <v>85</v>
      </c>
      <c r="F38" s="43">
        <f>SUM(F33:F37)</f>
        <v>5</v>
      </c>
      <c r="G38" s="43">
        <f>SUM(G33:G37)</f>
        <v>0</v>
      </c>
      <c r="H38" s="43">
        <f t="shared" si="2"/>
        <v>90</v>
      </c>
      <c r="I38" s="43">
        <f>SUM(I33:I37)</f>
        <v>11</v>
      </c>
    </row>
    <row r="39" spans="1:9" ht="18.75">
      <c r="A39" s="33"/>
      <c r="B39" s="98" t="s">
        <v>24</v>
      </c>
      <c r="C39" s="98"/>
      <c r="D39" s="98"/>
      <c r="E39" s="33"/>
      <c r="F39" s="33"/>
      <c r="G39" s="33"/>
      <c r="H39" s="33"/>
      <c r="I39" s="33"/>
    </row>
    <row r="40" spans="1:9" ht="18" customHeight="1">
      <c r="A40" s="1">
        <v>1</v>
      </c>
      <c r="B40" s="102" t="s">
        <v>25</v>
      </c>
      <c r="C40" s="102"/>
      <c r="D40" s="102"/>
      <c r="E40" s="44">
        <v>1</v>
      </c>
      <c r="F40" s="44"/>
      <c r="G40" s="44"/>
      <c r="H40" s="44">
        <f>E40+F40-G40</f>
        <v>1</v>
      </c>
      <c r="I40" s="44"/>
    </row>
    <row r="41" spans="1:9" ht="93" customHeight="1">
      <c r="A41" s="1">
        <v>2</v>
      </c>
      <c r="B41" s="100" t="s">
        <v>153</v>
      </c>
      <c r="C41" s="100"/>
      <c r="D41" s="100"/>
      <c r="E41" s="64">
        <v>49</v>
      </c>
      <c r="F41" s="64">
        <v>3</v>
      </c>
      <c r="G41" s="64">
        <v>2</v>
      </c>
      <c r="H41" s="64">
        <f>E41+F41-G41</f>
        <v>50</v>
      </c>
      <c r="I41" s="64">
        <v>50</v>
      </c>
    </row>
    <row r="42" spans="1:9" ht="20.25" customHeight="1">
      <c r="A42" s="1">
        <v>3</v>
      </c>
      <c r="B42" s="100" t="s">
        <v>26</v>
      </c>
      <c r="C42" s="100"/>
      <c r="D42" s="100"/>
      <c r="E42" s="44">
        <v>1</v>
      </c>
      <c r="F42" s="44"/>
      <c r="G42" s="44">
        <v>1</v>
      </c>
      <c r="H42" s="44">
        <f>E42+F42-G42</f>
        <v>0</v>
      </c>
      <c r="I42" s="44"/>
    </row>
    <row r="43" spans="1:9" ht="79.5" customHeight="1">
      <c r="A43" s="1">
        <v>4</v>
      </c>
      <c r="B43" s="100" t="s">
        <v>27</v>
      </c>
      <c r="C43" s="100"/>
      <c r="D43" s="100"/>
      <c r="E43" s="6">
        <v>6</v>
      </c>
      <c r="F43" s="6">
        <v>1</v>
      </c>
      <c r="G43" s="6"/>
      <c r="H43" s="44">
        <f>E43+F43-G43</f>
        <v>7</v>
      </c>
      <c r="I43" s="6">
        <v>1</v>
      </c>
    </row>
    <row r="44" spans="1:9" ht="15.75">
      <c r="A44" s="1"/>
      <c r="B44" s="102" t="s">
        <v>23</v>
      </c>
      <c r="C44" s="102"/>
      <c r="D44" s="102"/>
      <c r="E44" s="43">
        <f>SUM(E40:E43)</f>
        <v>57</v>
      </c>
      <c r="F44" s="43">
        <f>SUM(F40:F43)</f>
        <v>4</v>
      </c>
      <c r="G44" s="43">
        <f>SUM(G40:G43)</f>
        <v>3</v>
      </c>
      <c r="H44" s="43">
        <f>SUM(H40:H43)</f>
        <v>58</v>
      </c>
      <c r="I44" s="43">
        <f>SUM(I40:I43)</f>
        <v>51</v>
      </c>
    </row>
    <row r="45" spans="1:9" ht="20.25" customHeight="1">
      <c r="A45" s="33"/>
      <c r="B45" s="98" t="s">
        <v>28</v>
      </c>
      <c r="C45" s="98"/>
      <c r="D45" s="98"/>
      <c r="E45" s="33"/>
      <c r="F45" s="33"/>
      <c r="G45" s="33"/>
      <c r="H45" s="33"/>
      <c r="I45" s="33"/>
    </row>
    <row r="46" spans="1:9" ht="82.5" customHeight="1">
      <c r="A46" s="1">
        <v>1</v>
      </c>
      <c r="B46" s="100" t="s">
        <v>191</v>
      </c>
      <c r="C46" s="100"/>
      <c r="D46" s="100"/>
      <c r="E46" s="6">
        <v>46</v>
      </c>
      <c r="F46" s="6">
        <v>10</v>
      </c>
      <c r="G46" s="6">
        <v>1</v>
      </c>
      <c r="H46" s="6">
        <f>E46+F46-G46</f>
        <v>55</v>
      </c>
      <c r="I46" s="6">
        <v>7</v>
      </c>
    </row>
    <row r="47" spans="1:9" ht="21.75" customHeight="1">
      <c r="A47" s="1">
        <v>2</v>
      </c>
      <c r="B47" s="100" t="s">
        <v>29</v>
      </c>
      <c r="C47" s="100"/>
      <c r="D47" s="100"/>
      <c r="E47" s="44">
        <v>2</v>
      </c>
      <c r="F47" s="44">
        <v>5</v>
      </c>
      <c r="G47" s="44"/>
      <c r="H47" s="44">
        <f>E47+F47-G47</f>
        <v>7</v>
      </c>
      <c r="I47" s="44">
        <v>1</v>
      </c>
    </row>
    <row r="48" spans="1:9" ht="15.75">
      <c r="A48" s="1"/>
      <c r="B48" s="115" t="s">
        <v>23</v>
      </c>
      <c r="C48" s="115"/>
      <c r="D48" s="115"/>
      <c r="E48" s="43">
        <f>SUM(E46:E47)</f>
        <v>48</v>
      </c>
      <c r="F48" s="43">
        <f>SUM(F46:F47)</f>
        <v>15</v>
      </c>
      <c r="G48" s="43">
        <f>SUM(G46:G47)</f>
        <v>1</v>
      </c>
      <c r="H48" s="43">
        <f>E48+F48-G48</f>
        <v>62</v>
      </c>
      <c r="I48" s="43">
        <f>SUM(I46:I47)</f>
        <v>8</v>
      </c>
    </row>
    <row r="49" spans="1:9" ht="33" customHeight="1">
      <c r="A49" s="33"/>
      <c r="B49" s="99" t="s">
        <v>30</v>
      </c>
      <c r="C49" s="99"/>
      <c r="D49" s="99"/>
      <c r="E49" s="33"/>
      <c r="F49" s="33"/>
      <c r="G49" s="33"/>
      <c r="H49" s="33"/>
      <c r="I49" s="33"/>
    </row>
    <row r="50" spans="1:9" ht="64.5" customHeight="1">
      <c r="A50" s="1">
        <v>1</v>
      </c>
      <c r="B50" s="100" t="s">
        <v>185</v>
      </c>
      <c r="C50" s="100"/>
      <c r="D50" s="100"/>
      <c r="E50" s="6">
        <v>130</v>
      </c>
      <c r="F50" s="6">
        <v>28</v>
      </c>
      <c r="G50" s="6">
        <v>32</v>
      </c>
      <c r="H50" s="6">
        <f>E50+F50-G50</f>
        <v>126</v>
      </c>
      <c r="I50" s="6">
        <v>109</v>
      </c>
    </row>
    <row r="51" spans="1:9" ht="61.5" customHeight="1">
      <c r="A51" s="1">
        <v>2</v>
      </c>
      <c r="B51" s="100" t="s">
        <v>195</v>
      </c>
      <c r="C51" s="100"/>
      <c r="D51" s="100"/>
      <c r="E51" s="6">
        <v>11</v>
      </c>
      <c r="F51" s="6">
        <v>1</v>
      </c>
      <c r="G51" s="6">
        <v>1</v>
      </c>
      <c r="H51" s="6">
        <f aca="true" t="shared" si="3" ref="H51:H63">E51+F51-G51</f>
        <v>11</v>
      </c>
      <c r="I51" s="6">
        <v>7</v>
      </c>
    </row>
    <row r="52" spans="1:9" ht="48" customHeight="1">
      <c r="A52" s="1">
        <v>3</v>
      </c>
      <c r="B52" s="100" t="s">
        <v>31</v>
      </c>
      <c r="C52" s="100"/>
      <c r="D52" s="100"/>
      <c r="E52" s="6">
        <v>3</v>
      </c>
      <c r="F52" s="6"/>
      <c r="G52" s="6">
        <v>1</v>
      </c>
      <c r="H52" s="6">
        <f t="shared" si="3"/>
        <v>2</v>
      </c>
      <c r="I52" s="15">
        <v>1</v>
      </c>
    </row>
    <row r="53" spans="1:9" ht="32.25" customHeight="1">
      <c r="A53" s="1">
        <v>4</v>
      </c>
      <c r="B53" s="100" t="s">
        <v>32</v>
      </c>
      <c r="C53" s="100"/>
      <c r="D53" s="100"/>
      <c r="E53" s="6">
        <v>14</v>
      </c>
      <c r="F53" s="6">
        <v>2</v>
      </c>
      <c r="G53" s="6">
        <v>4</v>
      </c>
      <c r="H53" s="6">
        <f t="shared" si="3"/>
        <v>12</v>
      </c>
      <c r="I53" s="6">
        <v>11</v>
      </c>
    </row>
    <row r="54" spans="1:9" ht="92.25" customHeight="1">
      <c r="A54" s="1">
        <v>5</v>
      </c>
      <c r="B54" s="100" t="s">
        <v>33</v>
      </c>
      <c r="C54" s="100"/>
      <c r="D54" s="100"/>
      <c r="E54" s="6">
        <v>2</v>
      </c>
      <c r="F54" s="6"/>
      <c r="G54" s="6"/>
      <c r="H54" s="6">
        <f t="shared" si="3"/>
        <v>2</v>
      </c>
      <c r="I54" s="6">
        <v>2</v>
      </c>
    </row>
    <row r="55" spans="1:9" ht="92.25" customHeight="1">
      <c r="A55" s="1">
        <v>6</v>
      </c>
      <c r="B55" s="100" t="s">
        <v>34</v>
      </c>
      <c r="C55" s="100"/>
      <c r="D55" s="100"/>
      <c r="E55" s="6">
        <v>3</v>
      </c>
      <c r="F55" s="6"/>
      <c r="G55" s="6"/>
      <c r="H55" s="6">
        <f t="shared" si="3"/>
        <v>3</v>
      </c>
      <c r="I55" s="6">
        <v>3</v>
      </c>
    </row>
    <row r="56" spans="1:9" ht="47.25" customHeight="1">
      <c r="A56" s="1">
        <v>7</v>
      </c>
      <c r="B56" s="100" t="s">
        <v>35</v>
      </c>
      <c r="C56" s="100"/>
      <c r="D56" s="100"/>
      <c r="E56" s="6">
        <v>13</v>
      </c>
      <c r="F56" s="6">
        <v>2</v>
      </c>
      <c r="G56" s="6">
        <v>3</v>
      </c>
      <c r="H56" s="6">
        <f t="shared" si="3"/>
        <v>12</v>
      </c>
      <c r="I56" s="6">
        <v>11</v>
      </c>
    </row>
    <row r="57" spans="1:9" ht="67.5" customHeight="1">
      <c r="A57" s="1">
        <v>8</v>
      </c>
      <c r="B57" s="100" t="s">
        <v>36</v>
      </c>
      <c r="C57" s="100"/>
      <c r="D57" s="100"/>
      <c r="E57" s="6">
        <v>5</v>
      </c>
      <c r="F57" s="6">
        <v>1</v>
      </c>
      <c r="G57" s="6">
        <v>1</v>
      </c>
      <c r="H57" s="6">
        <f t="shared" si="3"/>
        <v>5</v>
      </c>
      <c r="I57" s="6">
        <v>11</v>
      </c>
    </row>
    <row r="58" spans="1:9" ht="49.5" customHeight="1">
      <c r="A58" s="1">
        <v>9</v>
      </c>
      <c r="B58" s="100" t="s">
        <v>37</v>
      </c>
      <c r="C58" s="100"/>
      <c r="D58" s="100"/>
      <c r="E58" s="44">
        <v>48</v>
      </c>
      <c r="F58" s="44">
        <v>6</v>
      </c>
      <c r="G58" s="44"/>
      <c r="H58" s="44">
        <f t="shared" si="3"/>
        <v>54</v>
      </c>
      <c r="I58" s="44">
        <v>27</v>
      </c>
    </row>
    <row r="59" spans="1:9" ht="78.75" customHeight="1">
      <c r="A59" s="1">
        <v>10</v>
      </c>
      <c r="B59" s="100" t="s">
        <v>203</v>
      </c>
      <c r="C59" s="100"/>
      <c r="D59" s="100"/>
      <c r="E59" s="6">
        <v>10</v>
      </c>
      <c r="F59" s="6">
        <v>3</v>
      </c>
      <c r="G59" s="6">
        <v>2</v>
      </c>
      <c r="H59" s="6">
        <f t="shared" si="3"/>
        <v>11</v>
      </c>
      <c r="I59" s="6">
        <v>9</v>
      </c>
    </row>
    <row r="60" spans="1:9" ht="34.5" customHeight="1">
      <c r="A60" s="1">
        <v>11</v>
      </c>
      <c r="B60" s="100" t="s">
        <v>175</v>
      </c>
      <c r="C60" s="100"/>
      <c r="D60" s="100"/>
      <c r="E60" s="6">
        <v>2</v>
      </c>
      <c r="F60" s="6"/>
      <c r="G60" s="6"/>
      <c r="H60" s="6">
        <v>2</v>
      </c>
      <c r="I60" s="6">
        <v>2</v>
      </c>
    </row>
    <row r="61" spans="1:9" ht="22.5" customHeight="1">
      <c r="A61" s="1">
        <v>12</v>
      </c>
      <c r="B61" s="100" t="s">
        <v>176</v>
      </c>
      <c r="C61" s="100"/>
      <c r="D61" s="100"/>
      <c r="E61" s="6">
        <v>2</v>
      </c>
      <c r="F61" s="6"/>
      <c r="G61" s="6"/>
      <c r="H61" s="6">
        <v>2</v>
      </c>
      <c r="I61" s="6">
        <v>2</v>
      </c>
    </row>
    <row r="62" spans="1:9" ht="29.25" customHeight="1">
      <c r="A62" s="1">
        <v>13</v>
      </c>
      <c r="B62" s="100" t="s">
        <v>177</v>
      </c>
      <c r="C62" s="100"/>
      <c r="D62" s="100"/>
      <c r="E62" s="6">
        <v>2</v>
      </c>
      <c r="F62" s="6"/>
      <c r="G62" s="6"/>
      <c r="H62" s="6">
        <v>2</v>
      </c>
      <c r="I62" s="6">
        <v>2</v>
      </c>
    </row>
    <row r="63" spans="1:9" ht="13.5" customHeight="1">
      <c r="A63" s="1">
        <v>14</v>
      </c>
      <c r="B63" s="100" t="s">
        <v>38</v>
      </c>
      <c r="C63" s="100"/>
      <c r="D63" s="100"/>
      <c r="E63" s="44">
        <v>4</v>
      </c>
      <c r="F63" s="44">
        <v>1</v>
      </c>
      <c r="G63" s="44"/>
      <c r="H63" s="44">
        <f t="shared" si="3"/>
        <v>5</v>
      </c>
      <c r="I63" s="44">
        <v>2</v>
      </c>
    </row>
    <row r="64" spans="1:9" ht="59.25" customHeight="1">
      <c r="A64" s="1">
        <v>15</v>
      </c>
      <c r="B64" s="100" t="s">
        <v>39</v>
      </c>
      <c r="C64" s="100"/>
      <c r="D64" s="100"/>
      <c r="E64" s="44">
        <v>66</v>
      </c>
      <c r="F64" s="44"/>
      <c r="G64" s="44"/>
      <c r="H64" s="44">
        <f>E64+F64-G64</f>
        <v>66</v>
      </c>
      <c r="I64" s="44"/>
    </row>
    <row r="65" spans="1:9" ht="33" customHeight="1">
      <c r="A65" s="1">
        <v>16</v>
      </c>
      <c r="B65" s="100" t="s">
        <v>178</v>
      </c>
      <c r="C65" s="100"/>
      <c r="D65" s="100"/>
      <c r="E65" s="44">
        <v>3</v>
      </c>
      <c r="F65" s="44"/>
      <c r="G65" s="44"/>
      <c r="H65" s="44">
        <f>E65+F65-G65</f>
        <v>3</v>
      </c>
      <c r="I65" s="44">
        <v>3</v>
      </c>
    </row>
    <row r="66" spans="1:9" ht="15.75">
      <c r="A66" s="1"/>
      <c r="B66" s="102" t="s">
        <v>23</v>
      </c>
      <c r="C66" s="102"/>
      <c r="D66" s="102"/>
      <c r="E66" s="43">
        <f>SUM(E50:E65)</f>
        <v>318</v>
      </c>
      <c r="F66" s="43">
        <f>SUM(F50:F65)</f>
        <v>44</v>
      </c>
      <c r="G66" s="43">
        <f>SUM(G50:G65)</f>
        <v>44</v>
      </c>
      <c r="H66" s="43">
        <f>SUM(H50:H65)</f>
        <v>318</v>
      </c>
      <c r="I66" s="43">
        <f>SUM(I50:I65)</f>
        <v>202</v>
      </c>
    </row>
    <row r="67" spans="1:9" ht="32.25" customHeight="1">
      <c r="A67" s="33"/>
      <c r="B67" s="99" t="s">
        <v>40</v>
      </c>
      <c r="C67" s="99"/>
      <c r="D67" s="99"/>
      <c r="E67" s="33"/>
      <c r="F67" s="33"/>
      <c r="G67" s="33"/>
      <c r="H67" s="33"/>
      <c r="I67" s="33"/>
    </row>
    <row r="68" spans="1:9" ht="34.5" customHeight="1">
      <c r="A68" s="1">
        <v>1</v>
      </c>
      <c r="B68" s="100" t="s">
        <v>41</v>
      </c>
      <c r="C68" s="100"/>
      <c r="D68" s="100"/>
      <c r="E68" s="6">
        <v>3</v>
      </c>
      <c r="F68" s="6">
        <v>2</v>
      </c>
      <c r="G68" s="6">
        <v>1</v>
      </c>
      <c r="H68" s="6">
        <f>E68+F68-G68</f>
        <v>4</v>
      </c>
      <c r="I68" s="6"/>
    </row>
    <row r="69" spans="1:9" ht="78" customHeight="1">
      <c r="A69" s="1">
        <v>2</v>
      </c>
      <c r="B69" s="100" t="s">
        <v>196</v>
      </c>
      <c r="C69" s="100"/>
      <c r="D69" s="100"/>
      <c r="E69" s="6">
        <v>88</v>
      </c>
      <c r="F69" s="6">
        <v>3</v>
      </c>
      <c r="G69" s="6">
        <v>34</v>
      </c>
      <c r="H69" s="6">
        <f>E69+F69-G69</f>
        <v>57</v>
      </c>
      <c r="I69" s="6">
        <v>20</v>
      </c>
    </row>
    <row r="70" spans="1:9" ht="48" customHeight="1">
      <c r="A70" s="1">
        <v>3</v>
      </c>
      <c r="B70" s="100" t="s">
        <v>42</v>
      </c>
      <c r="C70" s="100"/>
      <c r="D70" s="100"/>
      <c r="E70" s="6">
        <v>8</v>
      </c>
      <c r="F70" s="6">
        <v>1</v>
      </c>
      <c r="G70" s="6">
        <v>2</v>
      </c>
      <c r="H70" s="6">
        <f>E70+F70-G70</f>
        <v>7</v>
      </c>
      <c r="I70" s="6">
        <v>2</v>
      </c>
    </row>
    <row r="71" spans="1:9" ht="30" customHeight="1">
      <c r="A71" s="1">
        <v>4</v>
      </c>
      <c r="B71" s="100" t="s">
        <v>43</v>
      </c>
      <c r="C71" s="100"/>
      <c r="D71" s="100"/>
      <c r="E71" s="6">
        <v>3</v>
      </c>
      <c r="F71" s="6"/>
      <c r="G71" s="6"/>
      <c r="H71" s="6">
        <f>E71+F71-G71</f>
        <v>3</v>
      </c>
      <c r="I71" s="6"/>
    </row>
    <row r="72" spans="1:9" ht="15.75">
      <c r="A72" s="1"/>
      <c r="B72" s="102" t="s">
        <v>23</v>
      </c>
      <c r="C72" s="102"/>
      <c r="D72" s="102"/>
      <c r="E72" s="43">
        <f>SUM(E68:E71)</f>
        <v>102</v>
      </c>
      <c r="F72" s="43">
        <f>SUM(F68:F71)</f>
        <v>6</v>
      </c>
      <c r="G72" s="43">
        <f>SUM(G68:G71)</f>
        <v>37</v>
      </c>
      <c r="H72" s="43">
        <f>SUM(H68:H71)</f>
        <v>71</v>
      </c>
      <c r="I72" s="43">
        <f>SUM(I68:I71)</f>
        <v>22</v>
      </c>
    </row>
    <row r="73" spans="1:9" ht="30.75" customHeight="1">
      <c r="A73" s="33"/>
      <c r="B73" s="99" t="s">
        <v>44</v>
      </c>
      <c r="C73" s="99"/>
      <c r="D73" s="99"/>
      <c r="E73" s="33"/>
      <c r="F73" s="33"/>
      <c r="G73" s="33"/>
      <c r="H73" s="33"/>
      <c r="I73" s="33"/>
    </row>
    <row r="74" spans="1:9" ht="53.25" customHeight="1">
      <c r="A74" s="1">
        <v>1</v>
      </c>
      <c r="B74" s="100" t="s">
        <v>45</v>
      </c>
      <c r="C74" s="100"/>
      <c r="D74" s="100"/>
      <c r="E74" s="6">
        <v>2</v>
      </c>
      <c r="F74" s="6"/>
      <c r="G74" s="6"/>
      <c r="H74" s="6">
        <f>E74+F74-G74</f>
        <v>2</v>
      </c>
      <c r="I74" s="6">
        <v>2</v>
      </c>
    </row>
    <row r="75" spans="1:9" ht="58.5" customHeight="1">
      <c r="A75" s="1">
        <v>2</v>
      </c>
      <c r="B75" s="100" t="s">
        <v>46</v>
      </c>
      <c r="C75" s="100"/>
      <c r="D75" s="100"/>
      <c r="E75" s="6">
        <v>5</v>
      </c>
      <c r="F75" s="6"/>
      <c r="G75" s="6"/>
      <c r="H75" s="6">
        <f>E75+F75-G75</f>
        <v>5</v>
      </c>
      <c r="I75" s="6">
        <v>3</v>
      </c>
    </row>
    <row r="76" spans="1:9" ht="122.25" customHeight="1">
      <c r="A76" s="1">
        <v>3</v>
      </c>
      <c r="B76" s="100" t="s">
        <v>47</v>
      </c>
      <c r="C76" s="100"/>
      <c r="D76" s="100"/>
      <c r="E76" s="6">
        <v>2</v>
      </c>
      <c r="F76" s="6"/>
      <c r="G76" s="6"/>
      <c r="H76" s="6">
        <f>E76+F76-G76</f>
        <v>2</v>
      </c>
      <c r="I76" s="6">
        <v>1</v>
      </c>
    </row>
    <row r="77" spans="1:9" ht="76.5" customHeight="1">
      <c r="A77" s="1">
        <v>4</v>
      </c>
      <c r="B77" s="100" t="s">
        <v>186</v>
      </c>
      <c r="C77" s="100"/>
      <c r="D77" s="100"/>
      <c r="E77" s="6">
        <v>3</v>
      </c>
      <c r="F77" s="6">
        <v>1</v>
      </c>
      <c r="G77" s="6"/>
      <c r="H77" s="6">
        <f>E77+F77-G77</f>
        <v>4</v>
      </c>
      <c r="I77" s="6">
        <v>4</v>
      </c>
    </row>
    <row r="78" spans="1:9" ht="15.75">
      <c r="A78" s="1"/>
      <c r="B78" s="102" t="s">
        <v>23</v>
      </c>
      <c r="C78" s="102"/>
      <c r="D78" s="102"/>
      <c r="E78" s="43">
        <f>SUM(E74:E77)</f>
        <v>12</v>
      </c>
      <c r="F78" s="43">
        <f>SUM(F74:F77)</f>
        <v>1</v>
      </c>
      <c r="G78" s="43">
        <f>SUM(G74:G77)</f>
        <v>0</v>
      </c>
      <c r="H78" s="43">
        <f>SUM(H74:H77)</f>
        <v>13</v>
      </c>
      <c r="I78" s="43">
        <f>SUM(I74:I77)</f>
        <v>10</v>
      </c>
    </row>
    <row r="79" spans="1:9" ht="20.25" customHeight="1">
      <c r="A79" s="33"/>
      <c r="B79" s="99" t="s">
        <v>192</v>
      </c>
      <c r="C79" s="99"/>
      <c r="D79" s="99"/>
      <c r="E79" s="33"/>
      <c r="F79" s="33"/>
      <c r="G79" s="33"/>
      <c r="H79" s="33"/>
      <c r="I79" s="33"/>
    </row>
    <row r="80" spans="1:9" ht="28.5" customHeight="1">
      <c r="A80" s="1">
        <v>1</v>
      </c>
      <c r="B80" s="100" t="s">
        <v>48</v>
      </c>
      <c r="C80" s="100"/>
      <c r="D80" s="100"/>
      <c r="E80" s="44">
        <v>8</v>
      </c>
      <c r="F80" s="44">
        <v>5</v>
      </c>
      <c r="G80" s="44"/>
      <c r="H80" s="44">
        <f>E80+F80-G80</f>
        <v>13</v>
      </c>
      <c r="I80" s="44"/>
    </row>
    <row r="81" spans="1:9" ht="27.75" customHeight="1">
      <c r="A81" s="1">
        <v>2</v>
      </c>
      <c r="B81" s="100" t="s">
        <v>49</v>
      </c>
      <c r="C81" s="100"/>
      <c r="D81" s="100"/>
      <c r="E81" s="44">
        <v>1</v>
      </c>
      <c r="F81" s="44"/>
      <c r="G81" s="44"/>
      <c r="H81" s="44">
        <f aca="true" t="shared" si="4" ref="H81:H86">E81+F81-G81</f>
        <v>1</v>
      </c>
      <c r="I81" s="44"/>
    </row>
    <row r="82" spans="1:9" ht="75.75" customHeight="1">
      <c r="A82" s="1">
        <v>3</v>
      </c>
      <c r="B82" s="100" t="s">
        <v>149</v>
      </c>
      <c r="C82" s="100"/>
      <c r="D82" s="100"/>
      <c r="E82" s="6">
        <v>9</v>
      </c>
      <c r="F82" s="6"/>
      <c r="G82" s="6"/>
      <c r="H82" s="6">
        <f t="shared" si="4"/>
        <v>9</v>
      </c>
      <c r="I82" s="6">
        <v>7</v>
      </c>
    </row>
    <row r="83" spans="1:9" ht="96" customHeight="1">
      <c r="A83" s="1">
        <v>4</v>
      </c>
      <c r="B83" s="100" t="s">
        <v>50</v>
      </c>
      <c r="C83" s="100"/>
      <c r="D83" s="100"/>
      <c r="E83" s="6">
        <v>7</v>
      </c>
      <c r="F83" s="6"/>
      <c r="G83" s="6">
        <v>2</v>
      </c>
      <c r="H83" s="6">
        <f>E83+F83-G83</f>
        <v>5</v>
      </c>
      <c r="I83" s="6">
        <v>4</v>
      </c>
    </row>
    <row r="84" spans="1:9" ht="66" customHeight="1">
      <c r="A84" s="1">
        <v>5</v>
      </c>
      <c r="B84" s="100" t="s">
        <v>51</v>
      </c>
      <c r="C84" s="100"/>
      <c r="D84" s="100"/>
      <c r="E84" s="6">
        <v>1</v>
      </c>
      <c r="F84" s="6"/>
      <c r="G84" s="6"/>
      <c r="H84" s="6">
        <f t="shared" si="4"/>
        <v>1</v>
      </c>
      <c r="I84" s="6"/>
    </row>
    <row r="85" spans="1:9" ht="50.25" customHeight="1">
      <c r="A85" s="1">
        <v>6</v>
      </c>
      <c r="B85" s="100" t="s">
        <v>52</v>
      </c>
      <c r="C85" s="100"/>
      <c r="D85" s="100"/>
      <c r="E85" s="6">
        <v>7</v>
      </c>
      <c r="F85" s="6"/>
      <c r="G85" s="6"/>
      <c r="H85" s="6">
        <f t="shared" si="4"/>
        <v>7</v>
      </c>
      <c r="I85" s="6">
        <v>5</v>
      </c>
    </row>
    <row r="86" spans="1:9" ht="48.75" customHeight="1">
      <c r="A86" s="1">
        <v>7</v>
      </c>
      <c r="B86" s="100" t="s">
        <v>179</v>
      </c>
      <c r="C86" s="100"/>
      <c r="D86" s="100"/>
      <c r="E86" s="6">
        <v>2</v>
      </c>
      <c r="F86" s="6"/>
      <c r="G86" s="6"/>
      <c r="H86" s="6">
        <f t="shared" si="4"/>
        <v>2</v>
      </c>
      <c r="I86" s="6"/>
    </row>
    <row r="87" spans="1:9" ht="15.75">
      <c r="A87" s="1"/>
      <c r="B87" s="102" t="s">
        <v>23</v>
      </c>
      <c r="C87" s="102"/>
      <c r="D87" s="102"/>
      <c r="E87" s="43">
        <f>SUM(E80:E86)</f>
        <v>35</v>
      </c>
      <c r="F87" s="43">
        <f>SUM(F80:F86)</f>
        <v>5</v>
      </c>
      <c r="G87" s="43">
        <f>SUM(G80:G86)</f>
        <v>2</v>
      </c>
      <c r="H87" s="43">
        <f>SUM(H80:H86)</f>
        <v>38</v>
      </c>
      <c r="I87" s="43">
        <f>SUM(I80:I86)</f>
        <v>16</v>
      </c>
    </row>
    <row r="88" spans="1:9" ht="15.75">
      <c r="A88" s="1"/>
      <c r="B88" s="102"/>
      <c r="C88" s="102"/>
      <c r="D88" s="102"/>
      <c r="E88" s="1"/>
      <c r="F88" s="1"/>
      <c r="G88" s="1"/>
      <c r="H88" s="1"/>
      <c r="I88" s="1"/>
    </row>
    <row r="89" spans="1:9" ht="15.75">
      <c r="A89" s="1"/>
      <c r="B89" s="98" t="s">
        <v>53</v>
      </c>
      <c r="C89" s="98"/>
      <c r="D89" s="98"/>
      <c r="E89" s="1"/>
      <c r="F89" s="1"/>
      <c r="G89" s="1"/>
      <c r="H89" s="1"/>
      <c r="I89" s="1"/>
    </row>
    <row r="90" spans="1:9" ht="90" customHeight="1">
      <c r="A90" s="1">
        <v>1</v>
      </c>
      <c r="B90" s="100" t="s">
        <v>54</v>
      </c>
      <c r="C90" s="100"/>
      <c r="D90" s="100"/>
      <c r="E90" s="6">
        <v>2</v>
      </c>
      <c r="F90" s="6"/>
      <c r="G90" s="6"/>
      <c r="H90" s="6">
        <f>E90+F90-G90</f>
        <v>2</v>
      </c>
      <c r="I90" s="6"/>
    </row>
    <row r="91" spans="1:9" ht="61.5" customHeight="1">
      <c r="A91" s="1">
        <v>2</v>
      </c>
      <c r="B91" s="100" t="s">
        <v>55</v>
      </c>
      <c r="C91" s="100"/>
      <c r="D91" s="100"/>
      <c r="E91" s="6">
        <v>2</v>
      </c>
      <c r="F91" s="6"/>
      <c r="G91" s="6"/>
      <c r="H91" s="6">
        <f>E91+F91-G91</f>
        <v>2</v>
      </c>
      <c r="I91" s="6">
        <v>1</v>
      </c>
    </row>
    <row r="92" spans="1:9" ht="15.75">
      <c r="A92" s="1"/>
      <c r="B92" s="102" t="s">
        <v>23</v>
      </c>
      <c r="C92" s="102"/>
      <c r="D92" s="102"/>
      <c r="E92" s="39">
        <f>SUM(E90:E91)</f>
        <v>4</v>
      </c>
      <c r="F92" s="39">
        <f>SUM(F90:F91)</f>
        <v>0</v>
      </c>
      <c r="G92" s="39">
        <f>SUM(G90:G91)</f>
        <v>0</v>
      </c>
      <c r="H92" s="39">
        <f>E92+F92-G92</f>
        <v>4</v>
      </c>
      <c r="I92" s="39">
        <f>SUM(I90:I91)</f>
        <v>1</v>
      </c>
    </row>
    <row r="93" spans="1:9" ht="30.75" customHeight="1">
      <c r="A93" s="1"/>
      <c r="B93" s="99" t="s">
        <v>56</v>
      </c>
      <c r="C93" s="99"/>
      <c r="D93" s="99"/>
      <c r="E93" s="1"/>
      <c r="F93" s="1"/>
      <c r="G93" s="1"/>
      <c r="H93" s="1"/>
      <c r="I93" s="1"/>
    </row>
    <row r="94" spans="1:9" ht="80.25" customHeight="1">
      <c r="A94" s="16">
        <v>1</v>
      </c>
      <c r="B94" s="100" t="s">
        <v>57</v>
      </c>
      <c r="C94" s="100"/>
      <c r="D94" s="100"/>
      <c r="E94" s="6">
        <v>30</v>
      </c>
      <c r="F94" s="6">
        <v>1</v>
      </c>
      <c r="G94" s="6"/>
      <c r="H94" s="6">
        <f>E94+F94-G94</f>
        <v>31</v>
      </c>
      <c r="I94" s="6">
        <v>4</v>
      </c>
    </row>
    <row r="95" spans="1:9" ht="36.75" customHeight="1">
      <c r="A95" s="16">
        <v>2</v>
      </c>
      <c r="B95" s="100" t="s">
        <v>151</v>
      </c>
      <c r="C95" s="100"/>
      <c r="D95" s="100"/>
      <c r="E95" s="6">
        <v>2</v>
      </c>
      <c r="F95" s="6"/>
      <c r="G95" s="6"/>
      <c r="H95" s="6">
        <f>E95+F95-G95</f>
        <v>2</v>
      </c>
      <c r="I95" s="6">
        <v>2</v>
      </c>
    </row>
    <row r="96" spans="1:9" ht="51.75" customHeight="1">
      <c r="A96" s="16">
        <v>3</v>
      </c>
      <c r="B96" s="122" t="s">
        <v>58</v>
      </c>
      <c r="C96" s="122"/>
      <c r="D96" s="122"/>
      <c r="E96" s="6">
        <v>4</v>
      </c>
      <c r="F96" s="6"/>
      <c r="G96" s="6">
        <v>1</v>
      </c>
      <c r="H96" s="6">
        <f>E96+F96-G96</f>
        <v>3</v>
      </c>
      <c r="I96" s="6">
        <v>3</v>
      </c>
    </row>
    <row r="97" spans="1:9" ht="63.75" customHeight="1">
      <c r="A97" s="16">
        <v>4</v>
      </c>
      <c r="B97" s="122" t="s">
        <v>168</v>
      </c>
      <c r="C97" s="122"/>
      <c r="D97" s="122"/>
      <c r="E97" s="6">
        <v>7</v>
      </c>
      <c r="F97" s="6">
        <v>9</v>
      </c>
      <c r="G97" s="6"/>
      <c r="H97" s="6">
        <f>E97+F97-G97</f>
        <v>16</v>
      </c>
      <c r="I97" s="6">
        <v>6</v>
      </c>
    </row>
    <row r="98" spans="1:9" ht="48" customHeight="1">
      <c r="A98" s="16">
        <v>5</v>
      </c>
      <c r="B98" s="122" t="s">
        <v>169</v>
      </c>
      <c r="C98" s="122"/>
      <c r="D98" s="122"/>
      <c r="E98" s="6">
        <v>0</v>
      </c>
      <c r="F98" s="6">
        <v>35</v>
      </c>
      <c r="G98" s="6"/>
      <c r="H98" s="6">
        <v>35</v>
      </c>
      <c r="I98" s="6">
        <v>14</v>
      </c>
    </row>
    <row r="99" spans="1:9" ht="65.25" customHeight="1">
      <c r="A99" s="16">
        <v>6</v>
      </c>
      <c r="B99" s="100" t="s">
        <v>167</v>
      </c>
      <c r="C99" s="100"/>
      <c r="D99" s="100"/>
      <c r="E99" s="6">
        <v>3</v>
      </c>
      <c r="F99" s="6"/>
      <c r="G99" s="6"/>
      <c r="H99" s="6">
        <f>E99+F99-G99</f>
        <v>3</v>
      </c>
      <c r="I99" s="6"/>
    </row>
    <row r="100" spans="1:9" ht="36" customHeight="1">
      <c r="A100" s="16">
        <v>7</v>
      </c>
      <c r="B100" s="100" t="s">
        <v>180</v>
      </c>
      <c r="C100" s="100"/>
      <c r="D100" s="100"/>
      <c r="E100" s="6">
        <v>0</v>
      </c>
      <c r="F100" s="6">
        <v>4</v>
      </c>
      <c r="G100" s="6"/>
      <c r="H100" s="6">
        <f>E100+F100-G100</f>
        <v>4</v>
      </c>
      <c r="I100" s="6"/>
    </row>
    <row r="101" spans="1:9" ht="21" customHeight="1">
      <c r="A101" s="1"/>
      <c r="B101" s="102" t="s">
        <v>23</v>
      </c>
      <c r="C101" s="102"/>
      <c r="D101" s="102"/>
      <c r="E101" s="43">
        <f>SUM(E94:E100)</f>
        <v>46</v>
      </c>
      <c r="F101" s="43">
        <f>SUM(F94:F100)</f>
        <v>49</v>
      </c>
      <c r="G101" s="43">
        <f>SUM(G94:G100)</f>
        <v>1</v>
      </c>
      <c r="H101" s="43">
        <f>SUM(H94:H100)</f>
        <v>94</v>
      </c>
      <c r="I101" s="43">
        <f>SUM(I94:I100)</f>
        <v>29</v>
      </c>
    </row>
    <row r="102" spans="1:9" ht="20.25" customHeight="1">
      <c r="A102" s="1"/>
      <c r="B102" s="99" t="s">
        <v>59</v>
      </c>
      <c r="C102" s="99"/>
      <c r="D102" s="99"/>
      <c r="E102" s="1"/>
      <c r="F102" s="1"/>
      <c r="G102" s="1"/>
      <c r="H102" s="1"/>
      <c r="I102" s="1"/>
    </row>
    <row r="103" spans="1:9" ht="66" customHeight="1">
      <c r="A103" s="1">
        <v>1</v>
      </c>
      <c r="B103" s="100" t="s">
        <v>60</v>
      </c>
      <c r="C103" s="100"/>
      <c r="D103" s="100"/>
      <c r="E103" s="6">
        <v>16</v>
      </c>
      <c r="F103" s="6"/>
      <c r="G103" s="6">
        <v>2</v>
      </c>
      <c r="H103" s="6">
        <f>E103+F103-G103</f>
        <v>14</v>
      </c>
      <c r="I103" s="6">
        <v>10</v>
      </c>
    </row>
    <row r="104" spans="1:9" ht="30.75" customHeight="1">
      <c r="A104" s="1">
        <v>2</v>
      </c>
      <c r="B104" s="100" t="s">
        <v>61</v>
      </c>
      <c r="C104" s="100"/>
      <c r="D104" s="100"/>
      <c r="E104" s="44">
        <v>5</v>
      </c>
      <c r="F104" s="44">
        <v>2</v>
      </c>
      <c r="G104" s="44"/>
      <c r="H104" s="44">
        <f>E104+F104-G104</f>
        <v>7</v>
      </c>
      <c r="I104" s="44">
        <v>3</v>
      </c>
    </row>
    <row r="105" spans="1:9" ht="21" customHeight="1">
      <c r="A105" s="1"/>
      <c r="B105" s="102" t="s">
        <v>23</v>
      </c>
      <c r="C105" s="102"/>
      <c r="D105" s="102"/>
      <c r="E105" s="43">
        <f>SUM(E103:E104)</f>
        <v>21</v>
      </c>
      <c r="F105" s="43">
        <f>SUM(F103:F104)</f>
        <v>2</v>
      </c>
      <c r="G105" s="43">
        <f>SUM(G103:G104)</f>
        <v>2</v>
      </c>
      <c r="H105" s="43">
        <f>SUM(H103:H104)</f>
        <v>21</v>
      </c>
      <c r="I105" s="43">
        <f>SUM(I103:I104)</f>
        <v>13</v>
      </c>
    </row>
    <row r="106" spans="1:9" ht="19.5" customHeight="1">
      <c r="A106" s="1"/>
      <c r="B106" s="99" t="s">
        <v>62</v>
      </c>
      <c r="C106" s="99"/>
      <c r="D106" s="99"/>
      <c r="E106" s="1"/>
      <c r="F106" s="1"/>
      <c r="G106" s="1"/>
      <c r="H106" s="1"/>
      <c r="I106" s="1"/>
    </row>
    <row r="107" spans="1:9" ht="111.75" customHeight="1">
      <c r="A107" s="1">
        <v>1</v>
      </c>
      <c r="B107" s="100" t="s">
        <v>197</v>
      </c>
      <c r="C107" s="100"/>
      <c r="D107" s="100"/>
      <c r="E107" s="6">
        <v>32</v>
      </c>
      <c r="F107" s="6">
        <v>2</v>
      </c>
      <c r="G107" s="6"/>
      <c r="H107" s="6">
        <f>E107+F107-G107</f>
        <v>34</v>
      </c>
      <c r="I107" s="6">
        <v>25</v>
      </c>
    </row>
    <row r="108" spans="1:9" ht="111" customHeight="1">
      <c r="A108" s="16">
        <v>2</v>
      </c>
      <c r="B108" s="100" t="s">
        <v>63</v>
      </c>
      <c r="C108" s="100"/>
      <c r="D108" s="100"/>
      <c r="E108" s="44">
        <v>191</v>
      </c>
      <c r="F108" s="44">
        <v>8</v>
      </c>
      <c r="G108" s="44">
        <v>7</v>
      </c>
      <c r="H108" s="44">
        <f aca="true" t="shared" si="5" ref="H108:H113">E108+F108-G108</f>
        <v>192</v>
      </c>
      <c r="I108" s="44">
        <v>158</v>
      </c>
    </row>
    <row r="109" spans="1:9" ht="96" customHeight="1">
      <c r="A109" s="16">
        <v>3</v>
      </c>
      <c r="B109" s="100" t="s">
        <v>148</v>
      </c>
      <c r="C109" s="100"/>
      <c r="D109" s="100"/>
      <c r="E109" s="6">
        <v>33</v>
      </c>
      <c r="F109" s="6">
        <v>2</v>
      </c>
      <c r="G109" s="6">
        <v>4</v>
      </c>
      <c r="H109" s="6">
        <f t="shared" si="5"/>
        <v>31</v>
      </c>
      <c r="I109" s="6">
        <v>28</v>
      </c>
    </row>
    <row r="110" spans="1:9" ht="125.25" customHeight="1">
      <c r="A110" s="16">
        <v>4</v>
      </c>
      <c r="B110" s="100" t="s">
        <v>64</v>
      </c>
      <c r="C110" s="100"/>
      <c r="D110" s="100"/>
      <c r="E110" s="6">
        <v>37</v>
      </c>
      <c r="F110" s="6">
        <v>2</v>
      </c>
      <c r="G110" s="6">
        <v>2</v>
      </c>
      <c r="H110" s="6">
        <f t="shared" si="5"/>
        <v>37</v>
      </c>
      <c r="I110" s="6">
        <v>34</v>
      </c>
    </row>
    <row r="111" spans="1:9" ht="93.75" customHeight="1">
      <c r="A111" s="16">
        <v>5</v>
      </c>
      <c r="B111" s="123" t="s">
        <v>65</v>
      </c>
      <c r="C111" s="123"/>
      <c r="D111" s="123"/>
      <c r="E111" s="6">
        <v>13</v>
      </c>
      <c r="F111" s="6"/>
      <c r="G111" s="6"/>
      <c r="H111" s="6">
        <f t="shared" si="5"/>
        <v>13</v>
      </c>
      <c r="I111" s="6">
        <v>7</v>
      </c>
    </row>
    <row r="112" spans="1:9" ht="37.5" customHeight="1">
      <c r="A112" s="16">
        <v>6</v>
      </c>
      <c r="B112" s="101" t="s">
        <v>66</v>
      </c>
      <c r="C112" s="101"/>
      <c r="D112" s="101"/>
      <c r="E112" s="44">
        <v>2</v>
      </c>
      <c r="F112" s="44"/>
      <c r="G112" s="44"/>
      <c r="H112" s="44">
        <f t="shared" si="5"/>
        <v>2</v>
      </c>
      <c r="I112" s="44"/>
    </row>
    <row r="113" spans="1:9" ht="43.5" customHeight="1">
      <c r="A113" s="16">
        <v>7</v>
      </c>
      <c r="B113" s="100" t="s">
        <v>67</v>
      </c>
      <c r="C113" s="100"/>
      <c r="D113" s="100"/>
      <c r="E113" s="44">
        <v>7</v>
      </c>
      <c r="F113" s="44"/>
      <c r="G113" s="44"/>
      <c r="H113" s="44">
        <f t="shared" si="5"/>
        <v>7</v>
      </c>
      <c r="I113" s="44">
        <v>2</v>
      </c>
    </row>
    <row r="114" spans="1:9" ht="21.75" customHeight="1">
      <c r="A114" s="16"/>
      <c r="B114" s="102" t="s">
        <v>23</v>
      </c>
      <c r="C114" s="102"/>
      <c r="D114" s="102"/>
      <c r="E114" s="43">
        <f>SUM(E107:E113)</f>
        <v>315</v>
      </c>
      <c r="F114" s="43">
        <f>SUM(F107:F113)</f>
        <v>14</v>
      </c>
      <c r="G114" s="43">
        <f>SUM(G107:G113)</f>
        <v>13</v>
      </c>
      <c r="H114" s="43">
        <f>SUM(H107:H113)</f>
        <v>316</v>
      </c>
      <c r="I114" s="43">
        <f>SUM(I107:I113)</f>
        <v>254</v>
      </c>
    </row>
    <row r="115" spans="1:9" ht="30" customHeight="1">
      <c r="A115" s="16"/>
      <c r="B115" s="99" t="s">
        <v>144</v>
      </c>
      <c r="C115" s="99"/>
      <c r="D115" s="99"/>
      <c r="E115" s="1"/>
      <c r="F115" s="1"/>
      <c r="G115" s="1"/>
      <c r="H115" s="1"/>
      <c r="I115" s="1"/>
    </row>
    <row r="116" spans="1:9" ht="80.25" customHeight="1">
      <c r="A116" s="16">
        <v>1</v>
      </c>
      <c r="B116" s="100" t="s">
        <v>68</v>
      </c>
      <c r="C116" s="100"/>
      <c r="D116" s="100"/>
      <c r="E116" s="1">
        <f>SUM(E118:E122)</f>
        <v>65</v>
      </c>
      <c r="F116" s="1">
        <f>SUM(F118:F122)</f>
        <v>0</v>
      </c>
      <c r="G116" s="1">
        <f>SUM(G118:G122)</f>
        <v>6</v>
      </c>
      <c r="H116" s="1">
        <f>SUM(H118:H122)</f>
        <v>59</v>
      </c>
      <c r="I116" s="1">
        <f>SUM(I118:I122)</f>
        <v>41</v>
      </c>
    </row>
    <row r="117" spans="1:9" ht="15.75">
      <c r="A117" s="16"/>
      <c r="B117" s="124" t="s">
        <v>69</v>
      </c>
      <c r="C117" s="124"/>
      <c r="D117" s="124"/>
      <c r="E117" s="6"/>
      <c r="F117" s="6"/>
      <c r="G117" s="6"/>
      <c r="H117" s="6"/>
      <c r="I117" s="6"/>
    </row>
    <row r="118" spans="1:9" ht="29.25" customHeight="1">
      <c r="A118" s="16"/>
      <c r="B118" s="125" t="s">
        <v>70</v>
      </c>
      <c r="C118" s="125"/>
      <c r="D118" s="125"/>
      <c r="E118" s="6">
        <v>31</v>
      </c>
      <c r="F118" s="6"/>
      <c r="G118" s="6">
        <v>2</v>
      </c>
      <c r="H118" s="6">
        <f aca="true" t="shared" si="6" ref="H118:H123">E118+F118-G118</f>
        <v>29</v>
      </c>
      <c r="I118" s="6">
        <v>22</v>
      </c>
    </row>
    <row r="119" spans="1:9" ht="21" customHeight="1">
      <c r="A119" s="16"/>
      <c r="B119" s="125" t="s">
        <v>71</v>
      </c>
      <c r="C119" s="125"/>
      <c r="D119" s="125"/>
      <c r="E119" s="6">
        <v>12</v>
      </c>
      <c r="F119" s="6"/>
      <c r="G119" s="6">
        <v>2</v>
      </c>
      <c r="H119" s="6">
        <f t="shared" si="6"/>
        <v>10</v>
      </c>
      <c r="I119" s="6">
        <v>7</v>
      </c>
    </row>
    <row r="120" spans="1:9" ht="15.75">
      <c r="A120" s="16"/>
      <c r="B120" s="125" t="s">
        <v>72</v>
      </c>
      <c r="C120" s="125"/>
      <c r="D120" s="125"/>
      <c r="E120" s="6">
        <v>6</v>
      </c>
      <c r="F120" s="6"/>
      <c r="G120" s="6"/>
      <c r="H120" s="6">
        <f t="shared" si="6"/>
        <v>6</v>
      </c>
      <c r="I120" s="6">
        <v>4</v>
      </c>
    </row>
    <row r="121" spans="1:9" ht="15.75">
      <c r="A121" s="16"/>
      <c r="B121" s="125" t="s">
        <v>73</v>
      </c>
      <c r="C121" s="125"/>
      <c r="D121" s="125"/>
      <c r="E121" s="6">
        <v>6</v>
      </c>
      <c r="F121" s="6"/>
      <c r="G121" s="6"/>
      <c r="H121" s="6">
        <f t="shared" si="6"/>
        <v>6</v>
      </c>
      <c r="I121" s="6">
        <v>3</v>
      </c>
    </row>
    <row r="122" spans="1:9" ht="15.75">
      <c r="A122" s="16"/>
      <c r="B122" s="125" t="s">
        <v>74</v>
      </c>
      <c r="C122" s="125"/>
      <c r="D122" s="125"/>
      <c r="E122" s="6">
        <v>10</v>
      </c>
      <c r="F122" s="6"/>
      <c r="G122" s="6">
        <v>2</v>
      </c>
      <c r="H122" s="6">
        <f t="shared" si="6"/>
        <v>8</v>
      </c>
      <c r="I122" s="6">
        <v>5</v>
      </c>
    </row>
    <row r="123" spans="1:9" ht="78.75" customHeight="1">
      <c r="A123" s="16">
        <v>2</v>
      </c>
      <c r="B123" s="100" t="s">
        <v>75</v>
      </c>
      <c r="C123" s="100"/>
      <c r="D123" s="100"/>
      <c r="E123" s="1">
        <v>27</v>
      </c>
      <c r="F123" s="1"/>
      <c r="G123" s="1">
        <v>4</v>
      </c>
      <c r="H123" s="1">
        <f t="shared" si="6"/>
        <v>23</v>
      </c>
      <c r="I123" s="1">
        <v>19</v>
      </c>
    </row>
    <row r="124" spans="1:9" ht="87" customHeight="1">
      <c r="A124" s="16">
        <v>3</v>
      </c>
      <c r="B124" s="100" t="s">
        <v>76</v>
      </c>
      <c r="C124" s="100"/>
      <c r="D124" s="100"/>
      <c r="E124" s="1">
        <f>SUM(E126:E131)</f>
        <v>61</v>
      </c>
      <c r="F124" s="1">
        <f>SUM(F126:F131)</f>
        <v>1</v>
      </c>
      <c r="G124" s="1">
        <f>SUM(G126:G131)</f>
        <v>7</v>
      </c>
      <c r="H124" s="1">
        <f>SUM(H126:H131)</f>
        <v>55</v>
      </c>
      <c r="I124" s="1">
        <f>SUM(I126:I131)</f>
        <v>42</v>
      </c>
    </row>
    <row r="125" spans="1:9" ht="18.75" customHeight="1">
      <c r="A125" s="16"/>
      <c r="B125" s="125" t="s">
        <v>77</v>
      </c>
      <c r="C125" s="125"/>
      <c r="D125" s="125"/>
      <c r="E125" s="1"/>
      <c r="F125" s="1"/>
      <c r="G125" s="1"/>
      <c r="H125" s="6"/>
      <c r="I125" s="1"/>
    </row>
    <row r="126" spans="1:9" ht="28.5" customHeight="1">
      <c r="A126" s="16"/>
      <c r="B126" s="125" t="s">
        <v>78</v>
      </c>
      <c r="C126" s="125"/>
      <c r="D126" s="125"/>
      <c r="E126" s="6">
        <v>28</v>
      </c>
      <c r="F126" s="6"/>
      <c r="G126" s="6">
        <v>1</v>
      </c>
      <c r="H126" s="6">
        <f>E126+F126-G126</f>
        <v>27</v>
      </c>
      <c r="I126" s="6">
        <v>20</v>
      </c>
    </row>
    <row r="127" spans="1:9" ht="14.25" customHeight="1">
      <c r="A127" s="16"/>
      <c r="B127" s="125" t="s">
        <v>79</v>
      </c>
      <c r="C127" s="125"/>
      <c r="D127" s="125"/>
      <c r="E127" s="6">
        <v>13</v>
      </c>
      <c r="F127" s="6">
        <v>1</v>
      </c>
      <c r="G127" s="6">
        <v>3</v>
      </c>
      <c r="H127" s="6">
        <f>E127+F127-G127</f>
        <v>11</v>
      </c>
      <c r="I127" s="6">
        <v>8</v>
      </c>
    </row>
    <row r="128" spans="1:9" ht="15.75">
      <c r="A128" s="16"/>
      <c r="B128" s="125" t="s">
        <v>80</v>
      </c>
      <c r="C128" s="125"/>
      <c r="D128" s="125"/>
      <c r="E128" s="6">
        <v>7</v>
      </c>
      <c r="F128" s="6"/>
      <c r="G128" s="6">
        <v>2</v>
      </c>
      <c r="H128" s="6">
        <f>E128+F128-G128</f>
        <v>5</v>
      </c>
      <c r="I128" s="6">
        <v>3</v>
      </c>
    </row>
    <row r="129" spans="1:9" ht="15.75">
      <c r="A129" s="16"/>
      <c r="B129" s="125" t="s">
        <v>81</v>
      </c>
      <c r="C129" s="125"/>
      <c r="D129" s="125"/>
      <c r="E129" s="6">
        <v>8</v>
      </c>
      <c r="F129" s="6"/>
      <c r="G129" s="6">
        <v>1</v>
      </c>
      <c r="H129" s="6">
        <f>E129+F129-G129</f>
        <v>7</v>
      </c>
      <c r="I129" s="6">
        <v>6</v>
      </c>
    </row>
    <row r="130" spans="1:9" ht="15.75">
      <c r="A130" s="16"/>
      <c r="B130" s="125" t="s">
        <v>82</v>
      </c>
      <c r="C130" s="125"/>
      <c r="D130" s="125"/>
      <c r="E130" s="6">
        <v>2</v>
      </c>
      <c r="F130" s="6"/>
      <c r="G130" s="6"/>
      <c r="H130" s="6">
        <f>E130+F130-G130</f>
        <v>2</v>
      </c>
      <c r="I130" s="6">
        <v>2</v>
      </c>
    </row>
    <row r="131" spans="1:9" ht="15.75">
      <c r="A131" s="16"/>
      <c r="B131" s="125" t="s">
        <v>83</v>
      </c>
      <c r="C131" s="125"/>
      <c r="D131" s="125"/>
      <c r="E131" s="6">
        <v>3</v>
      </c>
      <c r="F131" s="6"/>
      <c r="G131" s="6"/>
      <c r="H131" s="6">
        <f>E131+F131-G130:G131</f>
        <v>3</v>
      </c>
      <c r="I131" s="6">
        <v>3</v>
      </c>
    </row>
    <row r="132" spans="1:9" ht="81" customHeight="1">
      <c r="A132" s="16">
        <v>4</v>
      </c>
      <c r="B132" s="100" t="s">
        <v>84</v>
      </c>
      <c r="C132" s="100"/>
      <c r="D132" s="100"/>
      <c r="E132" s="1">
        <f>SUM(E133:E135)</f>
        <v>24</v>
      </c>
      <c r="F132" s="1">
        <f>SUM(F133:F135)</f>
        <v>0</v>
      </c>
      <c r="G132" s="1">
        <f>SUM(G133:G135)</f>
        <v>5</v>
      </c>
      <c r="H132" s="1">
        <f>SUM(H133:H135)</f>
        <v>19</v>
      </c>
      <c r="I132" s="1">
        <f>SUM(I133:I135)</f>
        <v>15</v>
      </c>
    </row>
    <row r="133" spans="1:9" ht="18" customHeight="1">
      <c r="A133" s="16"/>
      <c r="B133" s="125" t="s">
        <v>85</v>
      </c>
      <c r="C133" s="125"/>
      <c r="D133" s="125"/>
      <c r="E133" s="52">
        <v>15</v>
      </c>
      <c r="F133" s="52"/>
      <c r="G133" s="53">
        <v>3</v>
      </c>
      <c r="H133" s="52">
        <f>E133+F133-G133</f>
        <v>12</v>
      </c>
      <c r="I133" s="6">
        <v>10</v>
      </c>
    </row>
    <row r="134" spans="1:9" ht="15.75">
      <c r="A134" s="16"/>
      <c r="B134" s="125" t="s">
        <v>86</v>
      </c>
      <c r="C134" s="125"/>
      <c r="D134" s="125"/>
      <c r="E134" s="52">
        <v>2</v>
      </c>
      <c r="F134" s="52"/>
      <c r="G134" s="52"/>
      <c r="H134" s="52">
        <f>E134+F134-G134</f>
        <v>2</v>
      </c>
      <c r="I134" s="6">
        <v>2</v>
      </c>
    </row>
    <row r="135" spans="1:9" ht="15.75">
      <c r="A135" s="16"/>
      <c r="B135" s="125" t="s">
        <v>87</v>
      </c>
      <c r="C135" s="125"/>
      <c r="D135" s="125"/>
      <c r="E135" s="52">
        <v>7</v>
      </c>
      <c r="F135" s="52"/>
      <c r="G135" s="52">
        <v>2</v>
      </c>
      <c r="H135" s="52">
        <f>E135+F135-G135</f>
        <v>5</v>
      </c>
      <c r="I135" s="6">
        <v>3</v>
      </c>
    </row>
    <row r="136" spans="1:9" ht="67.5" customHeight="1">
      <c r="A136" s="16">
        <v>5</v>
      </c>
      <c r="B136" s="100" t="s">
        <v>145</v>
      </c>
      <c r="C136" s="100"/>
      <c r="D136" s="100"/>
      <c r="E136" s="1">
        <f>SUM(E138:E140)</f>
        <v>63</v>
      </c>
      <c r="F136" s="1">
        <f>SUM(F138:F140)</f>
        <v>0</v>
      </c>
      <c r="G136" s="1">
        <f>SUM(G138:G140)</f>
        <v>6</v>
      </c>
      <c r="H136" s="1">
        <f>SUM(H138:H140)</f>
        <v>57</v>
      </c>
      <c r="I136" s="1">
        <f>SUM(I138:I140)</f>
        <v>39</v>
      </c>
    </row>
    <row r="137" spans="1:9" ht="15.75">
      <c r="A137" s="16"/>
      <c r="B137" s="128" t="s">
        <v>77</v>
      </c>
      <c r="C137" s="128"/>
      <c r="D137" s="128"/>
      <c r="E137" s="1"/>
      <c r="F137" s="1"/>
      <c r="G137" s="1"/>
      <c r="H137" s="52"/>
      <c r="I137" s="6"/>
    </row>
    <row r="138" spans="1:9" ht="18.75" customHeight="1">
      <c r="A138" s="16"/>
      <c r="B138" s="125" t="s">
        <v>88</v>
      </c>
      <c r="C138" s="125"/>
      <c r="D138" s="125"/>
      <c r="E138" s="6">
        <v>47</v>
      </c>
      <c r="F138" s="6"/>
      <c r="G138" s="6">
        <v>2</v>
      </c>
      <c r="H138" s="52">
        <f>E138+F138-G138</f>
        <v>45</v>
      </c>
      <c r="I138" s="6">
        <v>32</v>
      </c>
    </row>
    <row r="139" spans="1:9" ht="18.75" customHeight="1">
      <c r="A139" s="16"/>
      <c r="B139" s="125" t="s">
        <v>170</v>
      </c>
      <c r="C139" s="125"/>
      <c r="D139" s="125"/>
      <c r="E139" s="6">
        <v>9</v>
      </c>
      <c r="F139" s="6"/>
      <c r="G139" s="6">
        <v>2</v>
      </c>
      <c r="H139" s="52">
        <f>E139+F139-G139</f>
        <v>7</v>
      </c>
      <c r="I139" s="6">
        <v>3</v>
      </c>
    </row>
    <row r="140" spans="1:9" ht="19.5" customHeight="1">
      <c r="A140" s="16"/>
      <c r="B140" s="125" t="s">
        <v>89</v>
      </c>
      <c r="C140" s="125"/>
      <c r="D140" s="125"/>
      <c r="E140" s="6">
        <v>7</v>
      </c>
      <c r="F140" s="6"/>
      <c r="G140" s="6">
        <v>2</v>
      </c>
      <c r="H140" s="52">
        <f>E140+F140-G140</f>
        <v>5</v>
      </c>
      <c r="I140" s="6">
        <v>4</v>
      </c>
    </row>
    <row r="141" spans="1:9" ht="78.75" customHeight="1">
      <c r="A141" s="16">
        <v>6</v>
      </c>
      <c r="B141" s="122" t="s">
        <v>162</v>
      </c>
      <c r="C141" s="122"/>
      <c r="D141" s="122"/>
      <c r="E141" s="1">
        <v>20</v>
      </c>
      <c r="F141" s="1">
        <v>3</v>
      </c>
      <c r="G141" s="1">
        <v>8</v>
      </c>
      <c r="H141" s="1">
        <f>E141+F141-G141</f>
        <v>15</v>
      </c>
      <c r="I141" s="1">
        <v>13</v>
      </c>
    </row>
    <row r="142" spans="1:9" ht="78.75" customHeight="1">
      <c r="A142" s="16">
        <v>7</v>
      </c>
      <c r="B142" s="100" t="s">
        <v>90</v>
      </c>
      <c r="C142" s="100"/>
      <c r="D142" s="100"/>
      <c r="E142" s="1">
        <v>8</v>
      </c>
      <c r="F142" s="1"/>
      <c r="G142" s="1"/>
      <c r="H142" s="1">
        <f>E142+F142-G142</f>
        <v>8</v>
      </c>
      <c r="I142" s="1">
        <v>7</v>
      </c>
    </row>
    <row r="143" spans="1:9" ht="107.25" customHeight="1">
      <c r="A143" s="16">
        <v>8</v>
      </c>
      <c r="B143" s="100" t="s">
        <v>146</v>
      </c>
      <c r="C143" s="100"/>
      <c r="D143" s="100"/>
      <c r="E143" s="1">
        <v>79</v>
      </c>
      <c r="F143" s="1"/>
      <c r="G143" s="1">
        <v>4</v>
      </c>
      <c r="H143" s="1">
        <v>75</v>
      </c>
      <c r="I143" s="1">
        <v>67</v>
      </c>
    </row>
    <row r="144" spans="1:9" ht="78" customHeight="1">
      <c r="A144" s="16">
        <v>9</v>
      </c>
      <c r="B144" s="100" t="s">
        <v>91</v>
      </c>
      <c r="C144" s="100"/>
      <c r="D144" s="100"/>
      <c r="E144" s="1">
        <v>57</v>
      </c>
      <c r="F144" s="1">
        <v>4</v>
      </c>
      <c r="G144" s="1">
        <v>7</v>
      </c>
      <c r="H144" s="1">
        <f aca="true" t="shared" si="7" ref="H144:H150">E144+F144-G144</f>
        <v>54</v>
      </c>
      <c r="I144" s="1">
        <v>50</v>
      </c>
    </row>
    <row r="145" spans="1:9" ht="81" customHeight="1">
      <c r="A145" s="16">
        <v>10</v>
      </c>
      <c r="B145" s="123" t="s">
        <v>92</v>
      </c>
      <c r="C145" s="123"/>
      <c r="D145" s="123"/>
      <c r="E145" s="1">
        <v>13</v>
      </c>
      <c r="F145" s="1">
        <v>2</v>
      </c>
      <c r="G145" s="1">
        <v>3</v>
      </c>
      <c r="H145" s="1">
        <f t="shared" si="7"/>
        <v>12</v>
      </c>
      <c r="I145" s="1">
        <v>9</v>
      </c>
    </row>
    <row r="146" spans="1:9" ht="96" customHeight="1">
      <c r="A146" s="16">
        <v>11</v>
      </c>
      <c r="B146" s="100" t="s">
        <v>93</v>
      </c>
      <c r="C146" s="100"/>
      <c r="D146" s="100"/>
      <c r="E146" s="1">
        <v>16</v>
      </c>
      <c r="F146" s="1">
        <v>2</v>
      </c>
      <c r="G146" s="1">
        <v>2</v>
      </c>
      <c r="H146" s="1">
        <f t="shared" si="7"/>
        <v>16</v>
      </c>
      <c r="I146" s="1">
        <v>5</v>
      </c>
    </row>
    <row r="147" spans="1:9" ht="18" customHeight="1">
      <c r="A147" s="16"/>
      <c r="B147" s="100" t="s">
        <v>94</v>
      </c>
      <c r="C147" s="100"/>
      <c r="D147" s="100"/>
      <c r="E147" s="62">
        <f>E116+E123+E124+E132+E136+E141+E142+E143+E144+E145+E146</f>
        <v>433</v>
      </c>
      <c r="F147" s="62">
        <f>F116+F123+F124+F132+F136+F141+F142+F143+F144+F145+F146</f>
        <v>12</v>
      </c>
      <c r="G147" s="62">
        <f>G116+G123+G124+G132+G136+G141+G142+G143+G144+G145+G146</f>
        <v>52</v>
      </c>
      <c r="H147" s="62">
        <f>H116+H123+H124+H132+H136+H141+H142+H143+H144+H145+H146</f>
        <v>393</v>
      </c>
      <c r="I147" s="62">
        <f>I116+I123+I124+I132+I136+I141+I142+I143+I144+I145+I146</f>
        <v>307</v>
      </c>
    </row>
    <row r="148" spans="1:9" ht="80.25" customHeight="1" thickBot="1">
      <c r="A148" s="37">
        <v>11</v>
      </c>
      <c r="B148" s="129" t="s">
        <v>147</v>
      </c>
      <c r="C148" s="130"/>
      <c r="D148" s="130"/>
      <c r="E148" s="11">
        <v>12</v>
      </c>
      <c r="F148" s="11"/>
      <c r="G148" s="11">
        <v>3</v>
      </c>
      <c r="H148" s="11">
        <f t="shared" si="7"/>
        <v>9</v>
      </c>
      <c r="I148" s="11">
        <v>6</v>
      </c>
    </row>
    <row r="149" spans="1:9" ht="75.75" customHeight="1" thickBot="1">
      <c r="A149" s="37">
        <v>12</v>
      </c>
      <c r="B149" s="177" t="s">
        <v>159</v>
      </c>
      <c r="C149" s="178"/>
      <c r="D149" s="179"/>
      <c r="E149" s="30">
        <v>0</v>
      </c>
      <c r="F149" s="22">
        <v>0</v>
      </c>
      <c r="G149" s="38">
        <v>0</v>
      </c>
      <c r="H149" s="1">
        <v>0</v>
      </c>
      <c r="I149" s="22">
        <v>0</v>
      </c>
    </row>
    <row r="150" spans="1:9" ht="16.5" thickBot="1">
      <c r="A150" s="21"/>
      <c r="B150" s="131" t="s">
        <v>95</v>
      </c>
      <c r="C150" s="132"/>
      <c r="D150" s="132"/>
      <c r="E150" s="54">
        <f>SUM(E147:E149)</f>
        <v>445</v>
      </c>
      <c r="F150" s="54">
        <f>SUM(F147:F149)</f>
        <v>12</v>
      </c>
      <c r="G150" s="54">
        <f>SUM(G147:G149)</f>
        <v>55</v>
      </c>
      <c r="H150" s="43">
        <f t="shared" si="7"/>
        <v>402</v>
      </c>
      <c r="I150" s="54">
        <f>SUM(I147:I149)</f>
        <v>313</v>
      </c>
    </row>
    <row r="151" spans="1:9" ht="18" customHeight="1">
      <c r="A151" s="16"/>
      <c r="B151" s="133" t="s">
        <v>96</v>
      </c>
      <c r="C151" s="134"/>
      <c r="D151" s="135"/>
      <c r="E151" s="1"/>
      <c r="F151" s="1"/>
      <c r="G151" s="5"/>
      <c r="H151" s="5"/>
      <c r="I151" s="1"/>
    </row>
    <row r="152" spans="1:9" ht="107.25" customHeight="1">
      <c r="A152" s="16">
        <v>1</v>
      </c>
      <c r="B152" s="136" t="s">
        <v>163</v>
      </c>
      <c r="C152" s="136"/>
      <c r="D152" s="137"/>
      <c r="E152" s="6">
        <v>18</v>
      </c>
      <c r="F152" s="6"/>
      <c r="G152" s="7">
        <v>6</v>
      </c>
      <c r="H152" s="7">
        <f>E152+F152-G152</f>
        <v>12</v>
      </c>
      <c r="I152" s="6">
        <v>6</v>
      </c>
    </row>
    <row r="153" spans="1:9" ht="95.25" customHeight="1">
      <c r="A153" s="17">
        <v>2</v>
      </c>
      <c r="B153" s="138" t="s">
        <v>97</v>
      </c>
      <c r="C153" s="136"/>
      <c r="D153" s="137"/>
      <c r="E153" s="9">
        <v>8</v>
      </c>
      <c r="F153" s="9"/>
      <c r="G153" s="10">
        <v>1</v>
      </c>
      <c r="H153" s="7">
        <f aca="true" t="shared" si="8" ref="H153:H162">E153+F153-G153</f>
        <v>7</v>
      </c>
      <c r="I153" s="6">
        <v>6</v>
      </c>
    </row>
    <row r="154" spans="1:9" ht="111.75" customHeight="1">
      <c r="A154" s="17">
        <v>3</v>
      </c>
      <c r="B154" s="138" t="s">
        <v>98</v>
      </c>
      <c r="C154" s="136"/>
      <c r="D154" s="137"/>
      <c r="E154" s="9">
        <v>7</v>
      </c>
      <c r="F154" s="9"/>
      <c r="G154" s="10">
        <v>1</v>
      </c>
      <c r="H154" s="7">
        <f t="shared" si="8"/>
        <v>6</v>
      </c>
      <c r="I154" s="6">
        <v>6</v>
      </c>
    </row>
    <row r="155" spans="1:9" ht="33" customHeight="1">
      <c r="A155" s="17">
        <v>4</v>
      </c>
      <c r="B155" s="138" t="s">
        <v>99</v>
      </c>
      <c r="C155" s="136"/>
      <c r="D155" s="137"/>
      <c r="E155" s="9">
        <v>3</v>
      </c>
      <c r="F155" s="9"/>
      <c r="G155" s="10"/>
      <c r="H155" s="7">
        <f t="shared" si="8"/>
        <v>3</v>
      </c>
      <c r="I155" s="6">
        <v>2</v>
      </c>
    </row>
    <row r="156" spans="1:9" ht="30" customHeight="1">
      <c r="A156" s="17">
        <v>5</v>
      </c>
      <c r="B156" s="138" t="s">
        <v>100</v>
      </c>
      <c r="C156" s="136"/>
      <c r="D156" s="137"/>
      <c r="E156" s="9">
        <v>4</v>
      </c>
      <c r="F156" s="9"/>
      <c r="G156" s="10">
        <v>1</v>
      </c>
      <c r="H156" s="7">
        <f t="shared" si="8"/>
        <v>3</v>
      </c>
      <c r="I156" s="6">
        <v>3</v>
      </c>
    </row>
    <row r="157" spans="1:9" ht="35.25" customHeight="1">
      <c r="A157" s="17">
        <v>6</v>
      </c>
      <c r="B157" s="138" t="s">
        <v>101</v>
      </c>
      <c r="C157" s="136"/>
      <c r="D157" s="137"/>
      <c r="E157" s="9">
        <v>6</v>
      </c>
      <c r="F157" s="9"/>
      <c r="G157" s="10"/>
      <c r="H157" s="7">
        <f t="shared" si="8"/>
        <v>6</v>
      </c>
      <c r="I157" s="6">
        <v>6</v>
      </c>
    </row>
    <row r="158" spans="1:9" ht="36" customHeight="1">
      <c r="A158" s="17">
        <v>7</v>
      </c>
      <c r="B158" s="138" t="s">
        <v>102</v>
      </c>
      <c r="C158" s="136"/>
      <c r="D158" s="137"/>
      <c r="E158" s="9">
        <v>6</v>
      </c>
      <c r="F158" s="9"/>
      <c r="G158" s="10">
        <v>1</v>
      </c>
      <c r="H158" s="7">
        <f t="shared" si="8"/>
        <v>5</v>
      </c>
      <c r="I158" s="6">
        <v>5</v>
      </c>
    </row>
    <row r="159" spans="1:9" ht="48.75" customHeight="1">
      <c r="A159" s="17">
        <v>8</v>
      </c>
      <c r="B159" s="138" t="s">
        <v>198</v>
      </c>
      <c r="C159" s="136"/>
      <c r="D159" s="137"/>
      <c r="E159" s="9">
        <v>2</v>
      </c>
      <c r="F159" s="9"/>
      <c r="G159" s="10">
        <v>1</v>
      </c>
      <c r="H159" s="7">
        <f t="shared" si="8"/>
        <v>1</v>
      </c>
      <c r="I159" s="6">
        <v>1</v>
      </c>
    </row>
    <row r="160" spans="1:9" ht="96" customHeight="1">
      <c r="A160" s="17">
        <v>9</v>
      </c>
      <c r="B160" s="138" t="s">
        <v>103</v>
      </c>
      <c r="C160" s="136"/>
      <c r="D160" s="137"/>
      <c r="E160" s="9">
        <v>4</v>
      </c>
      <c r="F160" s="9"/>
      <c r="G160" s="10">
        <v>1</v>
      </c>
      <c r="H160" s="7">
        <f>E160+F160-G160</f>
        <v>3</v>
      </c>
      <c r="I160" s="6">
        <v>3</v>
      </c>
    </row>
    <row r="161" spans="1:9" ht="81.75" customHeight="1" thickBot="1">
      <c r="A161" s="16">
        <v>10</v>
      </c>
      <c r="B161" s="139" t="s">
        <v>152</v>
      </c>
      <c r="C161" s="140"/>
      <c r="D161" s="141"/>
      <c r="E161" s="6">
        <v>29</v>
      </c>
      <c r="F161" s="6"/>
      <c r="G161" s="6">
        <v>3</v>
      </c>
      <c r="H161" s="7">
        <f t="shared" si="8"/>
        <v>26</v>
      </c>
      <c r="I161" s="6">
        <v>26</v>
      </c>
    </row>
    <row r="162" spans="1:9" ht="32.25" customHeight="1" thickBot="1">
      <c r="A162" s="24">
        <v>11</v>
      </c>
      <c r="B162" s="104" t="s">
        <v>104</v>
      </c>
      <c r="C162" s="105"/>
      <c r="D162" s="106"/>
      <c r="E162" s="47">
        <v>1</v>
      </c>
      <c r="F162" s="47"/>
      <c r="G162" s="48"/>
      <c r="H162" s="45">
        <f t="shared" si="8"/>
        <v>1</v>
      </c>
      <c r="I162" s="48"/>
    </row>
    <row r="163" spans="1:10" ht="16.5" thickBot="1">
      <c r="A163" s="20"/>
      <c r="B163" s="142" t="s">
        <v>23</v>
      </c>
      <c r="C163" s="142"/>
      <c r="D163" s="142"/>
      <c r="E163" s="55">
        <f>SUM(E152:E162)</f>
        <v>88</v>
      </c>
      <c r="F163" s="55">
        <f>SUM(F152:F162)</f>
        <v>0</v>
      </c>
      <c r="G163" s="55">
        <f>SUM(G152:G162)</f>
        <v>15</v>
      </c>
      <c r="H163" s="55">
        <f>SUM(H152:H162)</f>
        <v>73</v>
      </c>
      <c r="I163" s="55">
        <f>SUM(I152:I162)</f>
        <v>64</v>
      </c>
      <c r="J163" s="56"/>
    </row>
    <row r="164" spans="1:9" ht="15.75">
      <c r="A164" s="21"/>
      <c r="B164" s="143"/>
      <c r="C164" s="143"/>
      <c r="D164" s="143"/>
      <c r="E164" s="11"/>
      <c r="F164" s="11"/>
      <c r="G164" s="12"/>
      <c r="H164" s="25"/>
      <c r="I164" s="11"/>
    </row>
    <row r="165" spans="1:9" ht="19.5" customHeight="1" thickBot="1">
      <c r="A165" s="17"/>
      <c r="B165" s="174" t="s">
        <v>105</v>
      </c>
      <c r="C165" s="175"/>
      <c r="D165" s="176"/>
      <c r="E165" s="8"/>
      <c r="F165" s="8"/>
      <c r="G165" s="26"/>
      <c r="H165" s="8"/>
      <c r="I165" s="8"/>
    </row>
    <row r="166" spans="1:9" ht="77.25" customHeight="1" thickBot="1">
      <c r="A166" s="14">
        <v>1</v>
      </c>
      <c r="B166" s="104" t="s">
        <v>199</v>
      </c>
      <c r="C166" s="105"/>
      <c r="D166" s="106"/>
      <c r="E166" s="43">
        <v>56</v>
      </c>
      <c r="F166" s="43">
        <v>1</v>
      </c>
      <c r="G166" s="43">
        <v>8</v>
      </c>
      <c r="H166" s="43">
        <f>E166+F166-G166</f>
        <v>49</v>
      </c>
      <c r="I166" s="43">
        <v>18</v>
      </c>
    </row>
    <row r="167" spans="1:9" ht="15.75">
      <c r="A167" s="11"/>
      <c r="B167" s="143"/>
      <c r="C167" s="143"/>
      <c r="D167" s="143"/>
      <c r="E167" s="11"/>
      <c r="F167" s="11"/>
      <c r="G167" s="12"/>
      <c r="H167" s="11"/>
      <c r="I167" s="11"/>
    </row>
    <row r="168" spans="1:9" ht="15.75">
      <c r="A168" s="1"/>
      <c r="B168" s="144" t="s">
        <v>106</v>
      </c>
      <c r="C168" s="145"/>
      <c r="D168" s="146"/>
      <c r="E168" s="1"/>
      <c r="F168" s="1"/>
      <c r="G168" s="5"/>
      <c r="H168" s="5"/>
      <c r="I168" s="1"/>
    </row>
    <row r="169" spans="1:9" ht="29.25" customHeight="1">
      <c r="A169" s="16" t="s">
        <v>107</v>
      </c>
      <c r="B169" s="138" t="s">
        <v>200</v>
      </c>
      <c r="C169" s="136"/>
      <c r="D169" s="137"/>
      <c r="E169" s="6">
        <v>8</v>
      </c>
      <c r="F169" s="6"/>
      <c r="G169" s="7"/>
      <c r="H169" s="7">
        <f aca="true" t="shared" si="9" ref="H169:H174">E169+F169-G169</f>
        <v>8</v>
      </c>
      <c r="I169" s="6">
        <v>8</v>
      </c>
    </row>
    <row r="170" spans="1:9" ht="76.5" customHeight="1">
      <c r="A170" s="16" t="s">
        <v>108</v>
      </c>
      <c r="B170" s="138" t="s">
        <v>109</v>
      </c>
      <c r="C170" s="136"/>
      <c r="D170" s="137"/>
      <c r="E170" s="6">
        <v>13</v>
      </c>
      <c r="F170" s="6">
        <v>1</v>
      </c>
      <c r="G170" s="7">
        <v>1</v>
      </c>
      <c r="H170" s="7">
        <f t="shared" si="9"/>
        <v>13</v>
      </c>
      <c r="I170" s="6">
        <v>10</v>
      </c>
    </row>
    <row r="171" spans="1:9" ht="33.75" customHeight="1">
      <c r="A171" s="17">
        <v>3</v>
      </c>
      <c r="B171" s="138" t="s">
        <v>110</v>
      </c>
      <c r="C171" s="136"/>
      <c r="D171" s="137"/>
      <c r="E171" s="46">
        <v>4</v>
      </c>
      <c r="F171" s="46"/>
      <c r="G171" s="45"/>
      <c r="H171" s="42">
        <f t="shared" si="9"/>
        <v>4</v>
      </c>
      <c r="I171" s="44"/>
    </row>
    <row r="172" spans="1:9" ht="35.25" customHeight="1">
      <c r="A172" s="17">
        <v>4</v>
      </c>
      <c r="B172" s="138" t="s">
        <v>111</v>
      </c>
      <c r="C172" s="136"/>
      <c r="D172" s="137"/>
      <c r="E172" s="46">
        <v>1</v>
      </c>
      <c r="F172" s="46"/>
      <c r="G172" s="45">
        <v>1</v>
      </c>
      <c r="H172" s="42">
        <f t="shared" si="9"/>
        <v>0</v>
      </c>
      <c r="I172" s="44"/>
    </row>
    <row r="173" spans="1:9" ht="90.75" customHeight="1">
      <c r="A173" s="17">
        <v>5</v>
      </c>
      <c r="B173" s="171" t="s">
        <v>157</v>
      </c>
      <c r="C173" s="172"/>
      <c r="D173" s="173"/>
      <c r="E173" s="9">
        <v>8</v>
      </c>
      <c r="F173" s="9"/>
      <c r="G173" s="10"/>
      <c r="H173" s="10">
        <f t="shared" si="9"/>
        <v>8</v>
      </c>
      <c r="I173" s="9">
        <v>8</v>
      </c>
    </row>
    <row r="174" spans="1:9" ht="23.25" customHeight="1">
      <c r="A174" s="16">
        <v>6</v>
      </c>
      <c r="B174" s="109" t="s">
        <v>181</v>
      </c>
      <c r="C174" s="110"/>
      <c r="D174" s="111"/>
      <c r="E174" s="6">
        <v>1</v>
      </c>
      <c r="F174" s="6"/>
      <c r="G174" s="6"/>
      <c r="H174" s="6">
        <f t="shared" si="9"/>
        <v>1</v>
      </c>
      <c r="I174" s="6"/>
    </row>
    <row r="175" spans="1:9" ht="16.5" thickBot="1">
      <c r="A175" s="37"/>
      <c r="B175" s="132" t="s">
        <v>23</v>
      </c>
      <c r="C175" s="132"/>
      <c r="D175" s="147"/>
      <c r="E175" s="57">
        <f>SUM(E169:E174)</f>
        <v>35</v>
      </c>
      <c r="F175" s="57">
        <f>SUM(F169:F174)</f>
        <v>1</v>
      </c>
      <c r="G175" s="57">
        <f>SUM(G169:G174)</f>
        <v>2</v>
      </c>
      <c r="H175" s="57">
        <f>SUM(H169:H174)</f>
        <v>34</v>
      </c>
      <c r="I175" s="57">
        <f>SUM(I169:I174)</f>
        <v>26</v>
      </c>
    </row>
    <row r="176" spans="1:9" ht="15.75">
      <c r="A176" s="21"/>
      <c r="B176" s="143"/>
      <c r="C176" s="143"/>
      <c r="D176" s="143"/>
      <c r="E176" s="11"/>
      <c r="F176" s="11"/>
      <c r="G176" s="12"/>
      <c r="H176" s="12"/>
      <c r="I176" s="11"/>
    </row>
    <row r="177" spans="1:9" ht="15.75">
      <c r="A177" s="16"/>
      <c r="B177" s="148" t="s">
        <v>112</v>
      </c>
      <c r="C177" s="149"/>
      <c r="D177" s="150"/>
      <c r="E177" s="1"/>
      <c r="F177" s="1"/>
      <c r="G177" s="5"/>
      <c r="H177" s="5"/>
      <c r="I177" s="1"/>
    </row>
    <row r="178" spans="1:9" ht="51.75" customHeight="1">
      <c r="A178" s="16">
        <v>1</v>
      </c>
      <c r="B178" s="138" t="s">
        <v>154</v>
      </c>
      <c r="C178" s="136"/>
      <c r="D178" s="137"/>
      <c r="E178" s="6">
        <v>42</v>
      </c>
      <c r="F178" s="6">
        <v>4</v>
      </c>
      <c r="G178" s="7">
        <v>9</v>
      </c>
      <c r="H178" s="7">
        <f>E178+F178-G178</f>
        <v>37</v>
      </c>
      <c r="I178" s="6">
        <v>24</v>
      </c>
    </row>
    <row r="179" spans="1:9" ht="64.5" customHeight="1">
      <c r="A179" s="16">
        <v>2</v>
      </c>
      <c r="B179" s="151" t="s">
        <v>113</v>
      </c>
      <c r="C179" s="152"/>
      <c r="D179" s="153"/>
      <c r="E179" s="6">
        <v>12</v>
      </c>
      <c r="F179" s="6"/>
      <c r="G179" s="7"/>
      <c r="H179" s="7">
        <f aca="true" t="shared" si="10" ref="H179:H208">E179+F179-G179</f>
        <v>12</v>
      </c>
      <c r="I179" s="6">
        <v>11</v>
      </c>
    </row>
    <row r="180" spans="1:9" ht="74.25" customHeight="1">
      <c r="A180" s="16">
        <v>3</v>
      </c>
      <c r="B180" s="138" t="s">
        <v>114</v>
      </c>
      <c r="C180" s="136"/>
      <c r="D180" s="137"/>
      <c r="E180" s="6">
        <v>3</v>
      </c>
      <c r="F180" s="6"/>
      <c r="G180" s="7"/>
      <c r="H180" s="7">
        <f t="shared" si="10"/>
        <v>3</v>
      </c>
      <c r="I180" s="6">
        <v>3</v>
      </c>
    </row>
    <row r="181" spans="1:9" ht="78" customHeight="1">
      <c r="A181" s="16">
        <v>4</v>
      </c>
      <c r="B181" s="138" t="s">
        <v>115</v>
      </c>
      <c r="C181" s="136"/>
      <c r="D181" s="137"/>
      <c r="E181" s="6">
        <v>11</v>
      </c>
      <c r="F181" s="6"/>
      <c r="G181" s="7"/>
      <c r="H181" s="7">
        <f t="shared" si="10"/>
        <v>11</v>
      </c>
      <c r="I181" s="6">
        <v>5</v>
      </c>
    </row>
    <row r="182" spans="1:9" ht="63" customHeight="1">
      <c r="A182" s="16">
        <v>5</v>
      </c>
      <c r="B182" s="138" t="s">
        <v>116</v>
      </c>
      <c r="C182" s="136"/>
      <c r="D182" s="137"/>
      <c r="E182" s="6">
        <v>4</v>
      </c>
      <c r="F182" s="6">
        <v>1</v>
      </c>
      <c r="G182" s="7"/>
      <c r="H182" s="7">
        <f t="shared" si="10"/>
        <v>5</v>
      </c>
      <c r="I182" s="6">
        <v>4</v>
      </c>
    </row>
    <row r="183" spans="1:9" ht="74.25" customHeight="1">
      <c r="A183" s="16">
        <v>6</v>
      </c>
      <c r="B183" s="138" t="s">
        <v>117</v>
      </c>
      <c r="C183" s="136"/>
      <c r="D183" s="137"/>
      <c r="E183" s="6">
        <v>40</v>
      </c>
      <c r="F183" s="6"/>
      <c r="G183" s="7">
        <v>2</v>
      </c>
      <c r="H183" s="7">
        <f t="shared" si="10"/>
        <v>38</v>
      </c>
      <c r="I183" s="6">
        <v>9</v>
      </c>
    </row>
    <row r="184" spans="1:9" ht="45" customHeight="1">
      <c r="A184" s="16">
        <v>7</v>
      </c>
      <c r="B184" s="138" t="s">
        <v>118</v>
      </c>
      <c r="C184" s="136"/>
      <c r="D184" s="137"/>
      <c r="E184" s="6">
        <v>14</v>
      </c>
      <c r="F184" s="6"/>
      <c r="G184" s="7"/>
      <c r="H184" s="7">
        <f t="shared" si="10"/>
        <v>14</v>
      </c>
      <c r="I184" s="6">
        <v>11</v>
      </c>
    </row>
    <row r="185" spans="1:9" ht="21" customHeight="1">
      <c r="A185" s="16">
        <v>8</v>
      </c>
      <c r="B185" s="138" t="s">
        <v>119</v>
      </c>
      <c r="C185" s="136"/>
      <c r="D185" s="137"/>
      <c r="E185" s="6">
        <v>1</v>
      </c>
      <c r="F185" s="6"/>
      <c r="G185" s="7"/>
      <c r="H185" s="7">
        <f t="shared" si="10"/>
        <v>1</v>
      </c>
      <c r="I185" s="6"/>
    </row>
    <row r="186" spans="1:9" ht="45.75" customHeight="1">
      <c r="A186" s="16">
        <v>9</v>
      </c>
      <c r="B186" s="138" t="s">
        <v>120</v>
      </c>
      <c r="C186" s="136"/>
      <c r="D186" s="137"/>
      <c r="E186" s="6">
        <v>1</v>
      </c>
      <c r="F186" s="6"/>
      <c r="G186" s="7"/>
      <c r="H186" s="7">
        <f t="shared" si="10"/>
        <v>1</v>
      </c>
      <c r="I186" s="6"/>
    </row>
    <row r="187" spans="1:9" ht="61.5" customHeight="1">
      <c r="A187" s="16">
        <v>10</v>
      </c>
      <c r="B187" s="138" t="s">
        <v>121</v>
      </c>
      <c r="C187" s="136"/>
      <c r="D187" s="137"/>
      <c r="E187" s="6">
        <v>8</v>
      </c>
      <c r="F187" s="6"/>
      <c r="G187" s="7">
        <v>1</v>
      </c>
      <c r="H187" s="7">
        <f t="shared" si="10"/>
        <v>7</v>
      </c>
      <c r="I187" s="6">
        <v>7</v>
      </c>
    </row>
    <row r="188" spans="1:9" ht="33.75" customHeight="1">
      <c r="A188" s="16">
        <v>11</v>
      </c>
      <c r="B188" s="138" t="s">
        <v>122</v>
      </c>
      <c r="C188" s="136"/>
      <c r="D188" s="137"/>
      <c r="E188" s="6">
        <v>2</v>
      </c>
      <c r="F188" s="6"/>
      <c r="G188" s="7"/>
      <c r="H188" s="7">
        <f t="shared" si="10"/>
        <v>2</v>
      </c>
      <c r="I188" s="6">
        <v>2</v>
      </c>
    </row>
    <row r="189" spans="1:9" ht="21.75" customHeight="1">
      <c r="A189" s="16">
        <v>12</v>
      </c>
      <c r="B189" s="102" t="s">
        <v>123</v>
      </c>
      <c r="C189" s="102"/>
      <c r="D189" s="102"/>
      <c r="E189" s="6">
        <v>1</v>
      </c>
      <c r="F189" s="6"/>
      <c r="G189" s="7"/>
      <c r="H189" s="7">
        <f t="shared" si="10"/>
        <v>1</v>
      </c>
      <c r="I189" s="6"/>
    </row>
    <row r="190" spans="1:9" ht="62.25" customHeight="1">
      <c r="A190" s="16">
        <v>13</v>
      </c>
      <c r="B190" s="138" t="s">
        <v>124</v>
      </c>
      <c r="C190" s="136"/>
      <c r="D190" s="137"/>
      <c r="E190" s="6">
        <v>17</v>
      </c>
      <c r="F190" s="6"/>
      <c r="G190" s="7"/>
      <c r="H190" s="7">
        <f t="shared" si="10"/>
        <v>17</v>
      </c>
      <c r="I190" s="6">
        <v>7</v>
      </c>
    </row>
    <row r="191" spans="1:9" ht="50.25" customHeight="1">
      <c r="A191" s="16">
        <v>14</v>
      </c>
      <c r="B191" s="138" t="s">
        <v>125</v>
      </c>
      <c r="C191" s="136"/>
      <c r="D191" s="137"/>
      <c r="E191" s="6">
        <v>2</v>
      </c>
      <c r="F191" s="6"/>
      <c r="G191" s="7"/>
      <c r="H191" s="7">
        <f t="shared" si="10"/>
        <v>2</v>
      </c>
      <c r="I191" s="6">
        <v>2</v>
      </c>
    </row>
    <row r="192" spans="1:9" ht="20.25" customHeight="1">
      <c r="A192" s="16">
        <v>15</v>
      </c>
      <c r="B192" s="138" t="s">
        <v>126</v>
      </c>
      <c r="C192" s="136"/>
      <c r="D192" s="137"/>
      <c r="E192" s="6">
        <v>3</v>
      </c>
      <c r="F192" s="6"/>
      <c r="G192" s="7"/>
      <c r="H192" s="7">
        <f t="shared" si="10"/>
        <v>3</v>
      </c>
      <c r="I192" s="6">
        <v>3</v>
      </c>
    </row>
    <row r="193" spans="1:9" ht="21.75" customHeight="1">
      <c r="A193" s="16">
        <v>16</v>
      </c>
      <c r="B193" s="102" t="s">
        <v>127</v>
      </c>
      <c r="C193" s="102"/>
      <c r="D193" s="102"/>
      <c r="E193" s="6">
        <v>1</v>
      </c>
      <c r="F193" s="6"/>
      <c r="G193" s="7"/>
      <c r="H193" s="7">
        <f t="shared" si="10"/>
        <v>1</v>
      </c>
      <c r="I193" s="6"/>
    </row>
    <row r="194" spans="1:9" ht="76.5" customHeight="1">
      <c r="A194" s="16">
        <v>17</v>
      </c>
      <c r="B194" s="138" t="s">
        <v>171</v>
      </c>
      <c r="C194" s="136"/>
      <c r="D194" s="137"/>
      <c r="E194" s="40">
        <v>23</v>
      </c>
      <c r="F194" s="40">
        <v>1</v>
      </c>
      <c r="G194" s="41"/>
      <c r="H194" s="41">
        <f t="shared" si="10"/>
        <v>24</v>
      </c>
      <c r="I194" s="40"/>
    </row>
    <row r="195" spans="1:9" ht="123.75" customHeight="1">
      <c r="A195" s="16">
        <v>18</v>
      </c>
      <c r="B195" s="138" t="s">
        <v>128</v>
      </c>
      <c r="C195" s="136"/>
      <c r="D195" s="137"/>
      <c r="E195" s="6">
        <v>2</v>
      </c>
      <c r="F195" s="6"/>
      <c r="G195" s="7"/>
      <c r="H195" s="7">
        <f t="shared" si="10"/>
        <v>2</v>
      </c>
      <c r="I195" s="6"/>
    </row>
    <row r="196" spans="1:9" ht="103.5" customHeight="1">
      <c r="A196" s="16">
        <v>19</v>
      </c>
      <c r="B196" s="138" t="s">
        <v>129</v>
      </c>
      <c r="C196" s="136"/>
      <c r="D196" s="137"/>
      <c r="E196" s="6">
        <v>6</v>
      </c>
      <c r="F196" s="6"/>
      <c r="G196" s="7"/>
      <c r="H196" s="7">
        <f t="shared" si="10"/>
        <v>6</v>
      </c>
      <c r="I196" s="6">
        <v>5</v>
      </c>
    </row>
    <row r="197" spans="1:9" ht="23.25" customHeight="1">
      <c r="A197" s="16">
        <v>20</v>
      </c>
      <c r="B197" s="102" t="s">
        <v>130</v>
      </c>
      <c r="C197" s="102"/>
      <c r="D197" s="102"/>
      <c r="E197" s="6">
        <v>8</v>
      </c>
      <c r="F197" s="6"/>
      <c r="G197" s="7"/>
      <c r="H197" s="7">
        <f t="shared" si="10"/>
        <v>8</v>
      </c>
      <c r="I197" s="6">
        <v>6</v>
      </c>
    </row>
    <row r="198" spans="1:9" ht="111.75" customHeight="1">
      <c r="A198" s="16">
        <v>21</v>
      </c>
      <c r="B198" s="138" t="s">
        <v>131</v>
      </c>
      <c r="C198" s="136"/>
      <c r="D198" s="137"/>
      <c r="E198" s="6">
        <v>10</v>
      </c>
      <c r="F198" s="6"/>
      <c r="G198" s="7"/>
      <c r="H198" s="7">
        <f t="shared" si="10"/>
        <v>10</v>
      </c>
      <c r="I198" s="6">
        <v>8</v>
      </c>
    </row>
    <row r="199" spans="1:9" ht="31.5" customHeight="1">
      <c r="A199" s="16">
        <v>22</v>
      </c>
      <c r="B199" s="100" t="s">
        <v>201</v>
      </c>
      <c r="C199" s="100"/>
      <c r="D199" s="100"/>
      <c r="E199" s="6">
        <v>1</v>
      </c>
      <c r="F199" s="6"/>
      <c r="G199" s="7"/>
      <c r="H199" s="7">
        <f t="shared" si="10"/>
        <v>1</v>
      </c>
      <c r="I199" s="6"/>
    </row>
    <row r="200" spans="1:9" ht="50.25" customHeight="1">
      <c r="A200" s="16">
        <v>23</v>
      </c>
      <c r="B200" s="154" t="s">
        <v>132</v>
      </c>
      <c r="C200" s="154"/>
      <c r="D200" s="154"/>
      <c r="E200" s="9">
        <v>1</v>
      </c>
      <c r="F200" s="9"/>
      <c r="G200" s="9"/>
      <c r="H200" s="10">
        <f t="shared" si="10"/>
        <v>1</v>
      </c>
      <c r="I200" s="9">
        <v>1</v>
      </c>
    </row>
    <row r="201" spans="1:9" ht="28.5" customHeight="1">
      <c r="A201" s="58"/>
      <c r="B201" s="99" t="s">
        <v>133</v>
      </c>
      <c r="C201" s="99"/>
      <c r="D201" s="99"/>
      <c r="E201" s="1">
        <f>SUM(E202:E208)</f>
        <v>33</v>
      </c>
      <c r="F201" s="1">
        <v>2</v>
      </c>
      <c r="G201" s="1">
        <v>2</v>
      </c>
      <c r="H201" s="1">
        <f t="shared" si="10"/>
        <v>33</v>
      </c>
      <c r="I201" s="1">
        <v>27</v>
      </c>
    </row>
    <row r="202" spans="1:9" ht="45.75" customHeight="1">
      <c r="A202" s="16">
        <v>1</v>
      </c>
      <c r="B202" s="155" t="s">
        <v>134</v>
      </c>
      <c r="C202" s="156"/>
      <c r="D202" s="157"/>
      <c r="E202" s="59">
        <v>4</v>
      </c>
      <c r="F202" s="11"/>
      <c r="G202" s="12"/>
      <c r="H202" s="60">
        <f t="shared" si="10"/>
        <v>4</v>
      </c>
      <c r="I202" s="59">
        <v>3</v>
      </c>
    </row>
    <row r="203" spans="1:9" ht="62.25" customHeight="1">
      <c r="A203" s="16">
        <v>2</v>
      </c>
      <c r="B203" s="138" t="s">
        <v>155</v>
      </c>
      <c r="C203" s="136"/>
      <c r="D203" s="137"/>
      <c r="E203" s="6">
        <v>5</v>
      </c>
      <c r="F203" s="1"/>
      <c r="G203" s="5"/>
      <c r="H203" s="7">
        <f t="shared" si="10"/>
        <v>5</v>
      </c>
      <c r="I203" s="6">
        <v>4</v>
      </c>
    </row>
    <row r="204" spans="1:9" ht="34.5" customHeight="1">
      <c r="A204" s="16">
        <v>3</v>
      </c>
      <c r="B204" s="138" t="s">
        <v>135</v>
      </c>
      <c r="C204" s="136"/>
      <c r="D204" s="137"/>
      <c r="E204" s="6">
        <v>5</v>
      </c>
      <c r="F204" s="1"/>
      <c r="G204" s="7"/>
      <c r="H204" s="7">
        <f t="shared" si="10"/>
        <v>5</v>
      </c>
      <c r="I204" s="6">
        <v>3</v>
      </c>
    </row>
    <row r="205" spans="1:9" ht="60.75" customHeight="1">
      <c r="A205" s="16">
        <v>4</v>
      </c>
      <c r="B205" s="138" t="s">
        <v>136</v>
      </c>
      <c r="C205" s="136"/>
      <c r="D205" s="137"/>
      <c r="E205" s="6">
        <v>4</v>
      </c>
      <c r="F205" s="1"/>
      <c r="G205" s="7">
        <v>1</v>
      </c>
      <c r="H205" s="7">
        <f t="shared" si="10"/>
        <v>3</v>
      </c>
      <c r="I205" s="6">
        <v>3</v>
      </c>
    </row>
    <row r="206" spans="1:9" ht="63.75" customHeight="1">
      <c r="A206" s="16">
        <v>5</v>
      </c>
      <c r="B206" s="138" t="s">
        <v>137</v>
      </c>
      <c r="C206" s="136"/>
      <c r="D206" s="137"/>
      <c r="E206" s="6">
        <v>5</v>
      </c>
      <c r="F206" s="6"/>
      <c r="G206" s="5"/>
      <c r="H206" s="7">
        <f t="shared" si="10"/>
        <v>5</v>
      </c>
      <c r="I206" s="6">
        <v>4</v>
      </c>
    </row>
    <row r="207" spans="1:9" ht="48" customHeight="1">
      <c r="A207" s="16">
        <v>6</v>
      </c>
      <c r="B207" s="138" t="s">
        <v>138</v>
      </c>
      <c r="C207" s="136"/>
      <c r="D207" s="137"/>
      <c r="E207" s="6">
        <v>5</v>
      </c>
      <c r="F207" s="1"/>
      <c r="G207" s="5"/>
      <c r="H207" s="7">
        <f t="shared" si="10"/>
        <v>5</v>
      </c>
      <c r="I207" s="6">
        <v>4</v>
      </c>
    </row>
    <row r="208" spans="1:9" ht="66.75" customHeight="1" thickBot="1">
      <c r="A208" s="16">
        <v>7</v>
      </c>
      <c r="B208" s="139" t="s">
        <v>158</v>
      </c>
      <c r="C208" s="140"/>
      <c r="D208" s="141"/>
      <c r="E208" s="9">
        <v>5</v>
      </c>
      <c r="F208" s="9"/>
      <c r="G208" s="10">
        <v>1</v>
      </c>
      <c r="H208" s="7">
        <f t="shared" si="10"/>
        <v>4</v>
      </c>
      <c r="I208" s="9">
        <v>4</v>
      </c>
    </row>
    <row r="209" spans="1:9" ht="16.5" thickBot="1">
      <c r="A209" s="27"/>
      <c r="B209" s="165" t="s">
        <v>164</v>
      </c>
      <c r="C209" s="166"/>
      <c r="D209" s="167"/>
      <c r="E209" s="55">
        <f>SUM(E178:E201)</f>
        <v>246</v>
      </c>
      <c r="F209" s="55">
        <f>SUM(F178:F201)</f>
        <v>8</v>
      </c>
      <c r="G209" s="55">
        <f>SUM(G178:G201)</f>
        <v>14</v>
      </c>
      <c r="H209" s="55">
        <f>SUM(H178:H201)</f>
        <v>240</v>
      </c>
      <c r="I209" s="55">
        <f>SUM(I178:I201)</f>
        <v>135</v>
      </c>
    </row>
    <row r="210" spans="1:9" ht="45" customHeight="1">
      <c r="A210" s="16"/>
      <c r="B210" s="168" t="s">
        <v>139</v>
      </c>
      <c r="C210" s="169"/>
      <c r="D210" s="170"/>
      <c r="E210" s="11"/>
      <c r="F210" s="11"/>
      <c r="G210" s="12"/>
      <c r="H210" s="12"/>
      <c r="I210" s="11"/>
    </row>
    <row r="211" spans="1:9" ht="53.25" customHeight="1">
      <c r="A211" s="16">
        <v>1</v>
      </c>
      <c r="B211" s="138" t="s">
        <v>140</v>
      </c>
      <c r="C211" s="136"/>
      <c r="D211" s="137"/>
      <c r="E211" s="6">
        <v>1</v>
      </c>
      <c r="F211" s="6"/>
      <c r="G211" s="7"/>
      <c r="H211" s="7">
        <f>E211+F211-G211</f>
        <v>1</v>
      </c>
      <c r="I211" s="6">
        <v>0</v>
      </c>
    </row>
    <row r="212" spans="1:9" ht="39" customHeight="1" thickBot="1">
      <c r="A212" s="16">
        <v>2</v>
      </c>
      <c r="B212" s="138" t="s">
        <v>141</v>
      </c>
      <c r="C212" s="136"/>
      <c r="D212" s="137"/>
      <c r="E212" s="6">
        <v>1</v>
      </c>
      <c r="F212" s="6"/>
      <c r="G212" s="7"/>
      <c r="H212" s="7">
        <f>E212+F212-G212</f>
        <v>1</v>
      </c>
      <c r="I212" s="6">
        <v>0</v>
      </c>
    </row>
    <row r="213" spans="1:9" ht="16.5" thickBot="1">
      <c r="A213" s="20"/>
      <c r="B213" s="142" t="s">
        <v>23</v>
      </c>
      <c r="C213" s="142"/>
      <c r="D213" s="142"/>
      <c r="E213" s="55">
        <f>SUM(E211:E212)</f>
        <v>2</v>
      </c>
      <c r="F213" s="55">
        <f>SUM(F211:F212)</f>
        <v>0</v>
      </c>
      <c r="G213" s="55">
        <f>SUM(G211:G212)</f>
        <v>0</v>
      </c>
      <c r="H213" s="63">
        <f>SUM(H211:H212)</f>
        <v>2</v>
      </c>
      <c r="I213" s="55"/>
    </row>
    <row r="214" spans="1:9" ht="16.5" thickBot="1">
      <c r="A214" s="23"/>
      <c r="B214" s="158"/>
      <c r="C214" s="158"/>
      <c r="D214" s="158"/>
      <c r="E214" s="18"/>
      <c r="F214" s="18"/>
      <c r="G214" s="19"/>
      <c r="H214" s="1"/>
      <c r="I214" s="1"/>
    </row>
    <row r="215" spans="1:9" ht="16.5" thickBot="1">
      <c r="A215" s="28"/>
      <c r="B215" s="159" t="s">
        <v>142</v>
      </c>
      <c r="C215" s="160"/>
      <c r="D215" s="161"/>
      <c r="E215" s="61">
        <f>E16+E31+E38+E44+E48+E66+E72+E78+E87+E92+E101+E105+E114+E150+E163+E166+E175+E209+E213</f>
        <v>2785</v>
      </c>
      <c r="F215" s="61">
        <f>F16+F31+F38+F44+F48+F66+F72+F78+F87+F92+F101+F105+F114+F150+F163+F166+F175+F209+F213</f>
        <v>304</v>
      </c>
      <c r="G215" s="61">
        <f>G16+G31+G38+G44+G48+G66+G72+G78+G87+G92+G101+G105+G114+G150+G163+G166+G175+G209+G213</f>
        <v>376</v>
      </c>
      <c r="H215" s="61">
        <f>H16+H31+H38+H44+H48+H66+H72+H78+H87+H92+H101+H105+H114+H150+H163+H166+H175+H209+H213</f>
        <v>2713</v>
      </c>
      <c r="I215" s="61">
        <f>I16+I31+I38+I44+I48+I66+I72+I78+I87+I92+I101+I105+I114+I150+I163+I166+I175+I209+I213</f>
        <v>1364</v>
      </c>
    </row>
    <row r="216" spans="1:9" ht="61.5" customHeight="1" thickBot="1">
      <c r="A216" s="20"/>
      <c r="B216" s="162" t="s">
        <v>143</v>
      </c>
      <c r="C216" s="163"/>
      <c r="D216" s="164"/>
      <c r="E216" s="29" t="s">
        <v>172</v>
      </c>
      <c r="F216" s="30"/>
      <c r="G216" s="31"/>
      <c r="H216" s="29" t="s">
        <v>173</v>
      </c>
      <c r="I216" s="32"/>
    </row>
  </sheetData>
  <sheetProtection/>
  <mergeCells count="216">
    <mergeCell ref="B18:D18"/>
    <mergeCell ref="B19:D19"/>
    <mergeCell ref="B45:D45"/>
    <mergeCell ref="B30:D30"/>
    <mergeCell ref="B33:D33"/>
    <mergeCell ref="B10:D10"/>
    <mergeCell ref="B14:D14"/>
    <mergeCell ref="B40:D40"/>
    <mergeCell ref="B32:D32"/>
    <mergeCell ref="B22:D22"/>
    <mergeCell ref="B7:D7"/>
    <mergeCell ref="B26:D26"/>
    <mergeCell ref="B51:D51"/>
    <mergeCell ref="B27:D27"/>
    <mergeCell ref="B28:D28"/>
    <mergeCell ref="B25:D25"/>
    <mergeCell ref="B29:D29"/>
    <mergeCell ref="B9:D9"/>
    <mergeCell ref="B43:D43"/>
    <mergeCell ref="B13:D13"/>
    <mergeCell ref="B36:D36"/>
    <mergeCell ref="B23:D23"/>
    <mergeCell ref="B42:D42"/>
    <mergeCell ref="B38:D38"/>
    <mergeCell ref="B54:D54"/>
    <mergeCell ref="B31:D31"/>
    <mergeCell ref="B46:D46"/>
    <mergeCell ref="B39:D39"/>
    <mergeCell ref="B34:D34"/>
    <mergeCell ref="B24:D24"/>
    <mergeCell ref="B53:D53"/>
    <mergeCell ref="B52:D52"/>
    <mergeCell ref="B37:D37"/>
    <mergeCell ref="B50:D50"/>
    <mergeCell ref="A1:I1"/>
    <mergeCell ref="B2:D2"/>
    <mergeCell ref="B3:D3"/>
    <mergeCell ref="B4:D4"/>
    <mergeCell ref="B21:D21"/>
    <mergeCell ref="B15:D15"/>
    <mergeCell ref="B8:D8"/>
    <mergeCell ref="B20:D20"/>
    <mergeCell ref="B16:D16"/>
    <mergeCell ref="B17:D17"/>
    <mergeCell ref="B5:D5"/>
    <mergeCell ref="B49:D49"/>
    <mergeCell ref="B41:D41"/>
    <mergeCell ref="B48:D48"/>
    <mergeCell ref="B35:D35"/>
    <mergeCell ref="B47:D47"/>
    <mergeCell ref="B44:D44"/>
    <mergeCell ref="B11:D11"/>
    <mergeCell ref="B12:D12"/>
    <mergeCell ref="B6:D6"/>
    <mergeCell ref="B85:D85"/>
    <mergeCell ref="B55:D55"/>
    <mergeCell ref="B56:D56"/>
    <mergeCell ref="B57:D57"/>
    <mergeCell ref="B71:D71"/>
    <mergeCell ref="B58:D58"/>
    <mergeCell ref="B87:D87"/>
    <mergeCell ref="B68:D68"/>
    <mergeCell ref="B69:D69"/>
    <mergeCell ref="B70:D70"/>
    <mergeCell ref="B63:D63"/>
    <mergeCell ref="B88:D88"/>
    <mergeCell ref="B64:D64"/>
    <mergeCell ref="B66:D66"/>
    <mergeCell ref="B65:D65"/>
    <mergeCell ref="B84:D84"/>
    <mergeCell ref="B59:D59"/>
    <mergeCell ref="B72:D72"/>
    <mergeCell ref="B82:D82"/>
    <mergeCell ref="B83:D83"/>
    <mergeCell ref="B67:D67"/>
    <mergeCell ref="B60:D60"/>
    <mergeCell ref="B61:D61"/>
    <mergeCell ref="B62:D62"/>
    <mergeCell ref="B80:D80"/>
    <mergeCell ref="B81:D81"/>
    <mergeCell ref="B77:D77"/>
    <mergeCell ref="B73:D73"/>
    <mergeCell ref="B78:D78"/>
    <mergeCell ref="B79:D79"/>
    <mergeCell ref="B74:D74"/>
    <mergeCell ref="B75:D75"/>
    <mergeCell ref="B76:D76"/>
    <mergeCell ref="B114:D114"/>
    <mergeCell ref="B105:D105"/>
    <mergeCell ref="B102:D102"/>
    <mergeCell ref="B111:D111"/>
    <mergeCell ref="B89:D89"/>
    <mergeCell ref="B107:D107"/>
    <mergeCell ref="B94:D94"/>
    <mergeCell ref="B90:D90"/>
    <mergeCell ref="B93:D93"/>
    <mergeCell ref="B96:D96"/>
    <mergeCell ref="B120:D120"/>
    <mergeCell ref="B121:D121"/>
    <mergeCell ref="B116:D116"/>
    <mergeCell ref="B117:D117"/>
    <mergeCell ref="B119:D119"/>
    <mergeCell ref="B118:D118"/>
    <mergeCell ref="B91:D91"/>
    <mergeCell ref="B95:D95"/>
    <mergeCell ref="B92:D92"/>
    <mergeCell ref="B135:D135"/>
    <mergeCell ref="B126:D126"/>
    <mergeCell ref="B127:D127"/>
    <mergeCell ref="B132:D132"/>
    <mergeCell ref="B134:D134"/>
    <mergeCell ref="B130:D130"/>
    <mergeCell ref="B131:D131"/>
    <mergeCell ref="B110:D110"/>
    <mergeCell ref="B122:D122"/>
    <mergeCell ref="B128:D128"/>
    <mergeCell ref="B129:D129"/>
    <mergeCell ref="B123:D123"/>
    <mergeCell ref="B124:D124"/>
    <mergeCell ref="B113:D113"/>
    <mergeCell ref="B112:D112"/>
    <mergeCell ref="B115:D115"/>
    <mergeCell ref="B125:D125"/>
    <mergeCell ref="B97:D97"/>
    <mergeCell ref="B98:D98"/>
    <mergeCell ref="B108:D108"/>
    <mergeCell ref="B109:D109"/>
    <mergeCell ref="B106:D106"/>
    <mergeCell ref="B100:D100"/>
    <mergeCell ref="B99:D99"/>
    <mergeCell ref="B101:D101"/>
    <mergeCell ref="B103:D103"/>
    <mergeCell ref="B104:D104"/>
    <mergeCell ref="B142:D142"/>
    <mergeCell ref="B144:D144"/>
    <mergeCell ref="B149:D149"/>
    <mergeCell ref="B133:D133"/>
    <mergeCell ref="B141:D141"/>
    <mergeCell ref="B139:D139"/>
    <mergeCell ref="B138:D138"/>
    <mergeCell ref="B136:D136"/>
    <mergeCell ref="B152:D152"/>
    <mergeCell ref="B150:D150"/>
    <mergeCell ref="B151:D151"/>
    <mergeCell ref="B145:D145"/>
    <mergeCell ref="B146:D146"/>
    <mergeCell ref="B137:D137"/>
    <mergeCell ref="B147:D147"/>
    <mergeCell ref="B148:D148"/>
    <mergeCell ref="B143:D143"/>
    <mergeCell ref="B140:D140"/>
    <mergeCell ref="B164:D164"/>
    <mergeCell ref="B165:D165"/>
    <mergeCell ref="B184:D184"/>
    <mergeCell ref="B185:D185"/>
    <mergeCell ref="B176:D176"/>
    <mergeCell ref="B179:D179"/>
    <mergeCell ref="B181:D181"/>
    <mergeCell ref="B182:D182"/>
    <mergeCell ref="B180:D180"/>
    <mergeCell ref="B183:D183"/>
    <mergeCell ref="B160:D160"/>
    <mergeCell ref="B161:D161"/>
    <mergeCell ref="B175:D175"/>
    <mergeCell ref="B169:D169"/>
    <mergeCell ref="B170:D170"/>
    <mergeCell ref="B172:D172"/>
    <mergeCell ref="B174:D174"/>
    <mergeCell ref="B162:D162"/>
    <mergeCell ref="B171:D171"/>
    <mergeCell ref="B163:D163"/>
    <mergeCell ref="B153:D153"/>
    <mergeCell ref="B154:D154"/>
    <mergeCell ref="B155:D155"/>
    <mergeCell ref="B156:D156"/>
    <mergeCell ref="B157:D157"/>
    <mergeCell ref="B158:D158"/>
    <mergeCell ref="B159:D159"/>
    <mergeCell ref="B216:D216"/>
    <mergeCell ref="B211:D211"/>
    <mergeCell ref="B212:D212"/>
    <mergeCell ref="B202:D202"/>
    <mergeCell ref="B203:D203"/>
    <mergeCell ref="B210:D210"/>
    <mergeCell ref="B213:D213"/>
    <mergeCell ref="B206:D206"/>
    <mergeCell ref="B194:D194"/>
    <mergeCell ref="B214:D214"/>
    <mergeCell ref="B215:D215"/>
    <mergeCell ref="B199:D199"/>
    <mergeCell ref="B201:D201"/>
    <mergeCell ref="B204:D204"/>
    <mergeCell ref="B209:D209"/>
    <mergeCell ref="B208:D208"/>
    <mergeCell ref="B207:D207"/>
    <mergeCell ref="B205:D205"/>
    <mergeCell ref="B200:D200"/>
    <mergeCell ref="B198:D198"/>
    <mergeCell ref="B195:D195"/>
    <mergeCell ref="B168:D168"/>
    <mergeCell ref="B178:D178"/>
    <mergeCell ref="B173:D173"/>
    <mergeCell ref="B197:D197"/>
    <mergeCell ref="B188:D188"/>
    <mergeCell ref="B189:D189"/>
    <mergeCell ref="B177:D177"/>
    <mergeCell ref="B86:D86"/>
    <mergeCell ref="B186:D186"/>
    <mergeCell ref="B187:D187"/>
    <mergeCell ref="B196:D196"/>
    <mergeCell ref="B192:D192"/>
    <mergeCell ref="B166:D166"/>
    <mergeCell ref="B167:D167"/>
    <mergeCell ref="B190:D190"/>
    <mergeCell ref="B191:D191"/>
    <mergeCell ref="B193:D193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17"/>
  <sheetViews>
    <sheetView zoomScalePageLayoutView="0" workbookViewId="0" topLeftCell="A1">
      <selection activeCell="L2" sqref="L2"/>
    </sheetView>
  </sheetViews>
  <sheetFormatPr defaultColWidth="9.140625" defaultRowHeight="15"/>
  <cols>
    <col min="1" max="1" width="6.28125" style="0" customWidth="1"/>
    <col min="4" max="4" width="20.28125" style="0" customWidth="1"/>
    <col min="5" max="5" width="10.7109375" style="0" customWidth="1"/>
    <col min="6" max="6" width="8.140625" style="0" customWidth="1"/>
    <col min="7" max="7" width="7.7109375" style="0" customWidth="1"/>
    <col min="8" max="8" width="9.28125" style="0" customWidth="1"/>
  </cols>
  <sheetData>
    <row r="1" spans="1:9" ht="48" customHeight="1">
      <c r="A1" s="97" t="s">
        <v>270</v>
      </c>
      <c r="B1" s="97"/>
      <c r="C1" s="97"/>
      <c r="D1" s="97"/>
      <c r="E1" s="97"/>
      <c r="F1" s="97"/>
      <c r="G1" s="97"/>
      <c r="H1" s="97"/>
      <c r="I1" s="97"/>
    </row>
    <row r="2" spans="1:9" ht="94.5">
      <c r="A2" s="1" t="s">
        <v>0</v>
      </c>
      <c r="B2" s="98" t="s">
        <v>1</v>
      </c>
      <c r="C2" s="98"/>
      <c r="D2" s="98"/>
      <c r="E2" s="2" t="s">
        <v>165</v>
      </c>
      <c r="F2" s="2" t="s">
        <v>2</v>
      </c>
      <c r="G2" s="3" t="s">
        <v>3</v>
      </c>
      <c r="H2" s="3" t="s">
        <v>204</v>
      </c>
      <c r="I2" s="2" t="s">
        <v>4</v>
      </c>
    </row>
    <row r="3" spans="1:9" ht="15.75">
      <c r="A3" s="4">
        <v>1</v>
      </c>
      <c r="B3" s="98">
        <v>2</v>
      </c>
      <c r="C3" s="98"/>
      <c r="D3" s="98"/>
      <c r="E3" s="4">
        <v>3</v>
      </c>
      <c r="F3" s="4">
        <v>4</v>
      </c>
      <c r="G3" s="4">
        <v>5</v>
      </c>
      <c r="H3" s="4">
        <v>6</v>
      </c>
      <c r="I3" s="1"/>
    </row>
    <row r="4" spans="1:9" ht="21" customHeight="1">
      <c r="A4" s="33"/>
      <c r="B4" s="99" t="s">
        <v>5</v>
      </c>
      <c r="C4" s="99"/>
      <c r="D4" s="99"/>
      <c r="E4" s="33"/>
      <c r="F4" s="33"/>
      <c r="G4" s="33"/>
      <c r="H4" s="51"/>
      <c r="I4" s="33"/>
    </row>
    <row r="5" spans="1:11" ht="81.75" customHeight="1">
      <c r="A5" s="1">
        <v>1</v>
      </c>
      <c r="B5" s="100" t="s">
        <v>187</v>
      </c>
      <c r="C5" s="100"/>
      <c r="D5" s="100"/>
      <c r="E5" s="6">
        <v>28</v>
      </c>
      <c r="F5" s="6">
        <v>0</v>
      </c>
      <c r="G5" s="6">
        <v>3</v>
      </c>
      <c r="H5" s="6">
        <f aca="true" t="shared" si="0" ref="H5:H15">E5+F5-G5</f>
        <v>25</v>
      </c>
      <c r="I5" s="6">
        <v>11</v>
      </c>
      <c r="J5" s="66">
        <v>25</v>
      </c>
      <c r="K5" s="67"/>
    </row>
    <row r="6" spans="1:11" ht="96.75" customHeight="1">
      <c r="A6" s="1">
        <v>2</v>
      </c>
      <c r="B6" s="100" t="s">
        <v>205</v>
      </c>
      <c r="C6" s="100"/>
      <c r="D6" s="100"/>
      <c r="E6" s="6">
        <v>3</v>
      </c>
      <c r="F6" s="6">
        <v>1</v>
      </c>
      <c r="G6" s="6">
        <v>1</v>
      </c>
      <c r="H6" s="6">
        <f t="shared" si="0"/>
        <v>3</v>
      </c>
      <c r="I6" s="6">
        <v>1</v>
      </c>
      <c r="J6" s="66">
        <v>3</v>
      </c>
      <c r="K6" s="67"/>
    </row>
    <row r="7" spans="1:11" ht="63.75" customHeight="1">
      <c r="A7" s="1">
        <v>3</v>
      </c>
      <c r="B7" s="100" t="s">
        <v>194</v>
      </c>
      <c r="C7" s="100"/>
      <c r="D7" s="100"/>
      <c r="E7" s="6">
        <v>5</v>
      </c>
      <c r="F7" s="6"/>
      <c r="G7" s="6">
        <v>2</v>
      </c>
      <c r="H7" s="6">
        <v>3</v>
      </c>
      <c r="I7" s="35">
        <v>3</v>
      </c>
      <c r="J7" s="69">
        <v>3</v>
      </c>
      <c r="K7" s="67"/>
    </row>
    <row r="8" spans="1:11" ht="65.25" customHeight="1">
      <c r="A8" s="1">
        <v>4</v>
      </c>
      <c r="B8" s="100" t="s">
        <v>156</v>
      </c>
      <c r="C8" s="100"/>
      <c r="D8" s="100"/>
      <c r="E8" s="6">
        <v>38</v>
      </c>
      <c r="F8" s="6"/>
      <c r="G8" s="6">
        <v>3</v>
      </c>
      <c r="H8" s="6">
        <f t="shared" si="0"/>
        <v>35</v>
      </c>
      <c r="I8" s="6">
        <v>5</v>
      </c>
      <c r="J8" s="70" t="s">
        <v>211</v>
      </c>
      <c r="K8" s="73" t="s">
        <v>212</v>
      </c>
    </row>
    <row r="9" spans="1:11" ht="50.25" customHeight="1">
      <c r="A9" s="1">
        <v>5</v>
      </c>
      <c r="B9" s="100" t="s">
        <v>188</v>
      </c>
      <c r="C9" s="100"/>
      <c r="D9" s="100"/>
      <c r="E9" s="6">
        <v>6</v>
      </c>
      <c r="F9" s="6"/>
      <c r="G9" s="6"/>
      <c r="H9" s="6">
        <f t="shared" si="0"/>
        <v>6</v>
      </c>
      <c r="I9" s="6"/>
      <c r="J9" s="71">
        <v>6</v>
      </c>
      <c r="K9" s="67">
        <v>0</v>
      </c>
    </row>
    <row r="10" spans="1:11" ht="65.25" customHeight="1">
      <c r="A10" s="1">
        <v>6</v>
      </c>
      <c r="B10" s="100" t="s">
        <v>6</v>
      </c>
      <c r="C10" s="100"/>
      <c r="D10" s="100"/>
      <c r="E10" s="6">
        <v>1</v>
      </c>
      <c r="F10" s="6">
        <v>1</v>
      </c>
      <c r="G10" s="6"/>
      <c r="H10" s="6">
        <f t="shared" si="0"/>
        <v>2</v>
      </c>
      <c r="I10" s="6">
        <v>1</v>
      </c>
      <c r="J10" s="71">
        <v>2</v>
      </c>
      <c r="K10" s="67" t="s">
        <v>213</v>
      </c>
    </row>
    <row r="11" spans="1:11" ht="66.75" customHeight="1">
      <c r="A11" s="1">
        <v>7</v>
      </c>
      <c r="B11" s="100" t="s">
        <v>206</v>
      </c>
      <c r="C11" s="100"/>
      <c r="D11" s="100"/>
      <c r="E11" s="6">
        <v>27</v>
      </c>
      <c r="F11" s="6"/>
      <c r="G11" s="6">
        <v>21</v>
      </c>
      <c r="H11" s="6">
        <f t="shared" si="0"/>
        <v>6</v>
      </c>
      <c r="I11" s="6">
        <v>2</v>
      </c>
      <c r="J11" s="71">
        <v>6</v>
      </c>
      <c r="K11" s="68">
        <v>2</v>
      </c>
    </row>
    <row r="12" spans="1:10" ht="81" customHeight="1">
      <c r="A12" s="1">
        <v>8</v>
      </c>
      <c r="B12" s="100" t="s">
        <v>160</v>
      </c>
      <c r="C12" s="100"/>
      <c r="D12" s="100"/>
      <c r="E12" s="6">
        <v>0</v>
      </c>
      <c r="F12" s="6"/>
      <c r="G12" s="6">
        <v>0</v>
      </c>
      <c r="H12" s="6">
        <f t="shared" si="0"/>
        <v>0</v>
      </c>
      <c r="I12" s="6"/>
      <c r="J12" s="71">
        <v>0</v>
      </c>
    </row>
    <row r="13" spans="1:11" ht="141" customHeight="1">
      <c r="A13" s="1">
        <v>9</v>
      </c>
      <c r="B13" s="100" t="s">
        <v>183</v>
      </c>
      <c r="C13" s="100"/>
      <c r="D13" s="100"/>
      <c r="E13" s="6">
        <v>81</v>
      </c>
      <c r="F13" s="6">
        <v>0</v>
      </c>
      <c r="G13" s="6">
        <v>31</v>
      </c>
      <c r="H13" s="6">
        <f t="shared" si="0"/>
        <v>50</v>
      </c>
      <c r="I13" s="6">
        <v>29</v>
      </c>
      <c r="J13" s="74">
        <v>50</v>
      </c>
      <c r="K13" s="75">
        <v>29</v>
      </c>
    </row>
    <row r="14" spans="1:10" ht="36" customHeight="1">
      <c r="A14" s="1">
        <v>10</v>
      </c>
      <c r="B14" s="100" t="s">
        <v>7</v>
      </c>
      <c r="C14" s="100"/>
      <c r="D14" s="100"/>
      <c r="E14" s="44">
        <v>3</v>
      </c>
      <c r="F14" s="44"/>
      <c r="G14" s="44">
        <v>1</v>
      </c>
      <c r="H14" s="44">
        <f t="shared" si="0"/>
        <v>2</v>
      </c>
      <c r="I14" s="44"/>
      <c r="J14" s="71">
        <v>2</v>
      </c>
    </row>
    <row r="15" spans="1:10" ht="47.25" customHeight="1">
      <c r="A15" s="1">
        <v>11</v>
      </c>
      <c r="B15" s="100" t="s">
        <v>8</v>
      </c>
      <c r="C15" s="100"/>
      <c r="D15" s="100"/>
      <c r="E15" s="44">
        <v>1</v>
      </c>
      <c r="F15" s="44"/>
      <c r="G15" s="44"/>
      <c r="H15" s="44">
        <f t="shared" si="0"/>
        <v>1</v>
      </c>
      <c r="I15" s="44"/>
      <c r="J15" s="71">
        <v>1</v>
      </c>
    </row>
    <row r="16" spans="1:9" ht="15.75">
      <c r="A16" s="1"/>
      <c r="B16" s="102" t="s">
        <v>9</v>
      </c>
      <c r="C16" s="102"/>
      <c r="D16" s="102"/>
      <c r="E16" s="43">
        <f>SUM(E5:E15)</f>
        <v>193</v>
      </c>
      <c r="F16" s="43">
        <f>SUM(F5:F15)</f>
        <v>2</v>
      </c>
      <c r="G16" s="43">
        <f>SUM(G5:G15)</f>
        <v>62</v>
      </c>
      <c r="H16" s="43">
        <f>SUM(H5:H15)</f>
        <v>133</v>
      </c>
      <c r="I16" s="43">
        <f>SUM(I5:I15)</f>
        <v>52</v>
      </c>
    </row>
    <row r="17" spans="1:9" ht="18.75">
      <c r="A17" s="33"/>
      <c r="B17" s="103" t="s">
        <v>10</v>
      </c>
      <c r="C17" s="103"/>
      <c r="D17" s="103"/>
      <c r="E17" s="33"/>
      <c r="F17" s="33"/>
      <c r="G17" s="33"/>
      <c r="H17" s="33"/>
      <c r="I17" s="33"/>
    </row>
    <row r="18" spans="1:11" ht="126.75" customHeight="1">
      <c r="A18" s="1">
        <v>1</v>
      </c>
      <c r="B18" s="100" t="s">
        <v>223</v>
      </c>
      <c r="C18" s="100"/>
      <c r="D18" s="100"/>
      <c r="E18" s="44">
        <v>71</v>
      </c>
      <c r="F18" s="44">
        <v>0</v>
      </c>
      <c r="G18" s="44">
        <v>0</v>
      </c>
      <c r="H18" s="44">
        <f>E18+F18-G18</f>
        <v>71</v>
      </c>
      <c r="I18" s="44">
        <v>8</v>
      </c>
      <c r="J18" s="71">
        <v>71</v>
      </c>
      <c r="K18" s="78">
        <v>8</v>
      </c>
    </row>
    <row r="19" spans="1:11" ht="263.25" customHeight="1">
      <c r="A19" s="1">
        <v>2</v>
      </c>
      <c r="B19" s="100" t="s">
        <v>11</v>
      </c>
      <c r="C19" s="100"/>
      <c r="D19" s="100"/>
      <c r="E19" s="6">
        <v>120</v>
      </c>
      <c r="F19" s="6">
        <v>20</v>
      </c>
      <c r="G19" s="6">
        <v>19</v>
      </c>
      <c r="H19" s="44">
        <f>E19+F19-G19</f>
        <v>121</v>
      </c>
      <c r="I19" s="13">
        <v>37</v>
      </c>
      <c r="J19" s="72">
        <v>121</v>
      </c>
      <c r="K19" s="73" t="s">
        <v>208</v>
      </c>
    </row>
    <row r="20" spans="1:11" ht="225.75" customHeight="1">
      <c r="A20" s="1">
        <v>3</v>
      </c>
      <c r="B20" s="100" t="s">
        <v>184</v>
      </c>
      <c r="C20" s="100"/>
      <c r="D20" s="100"/>
      <c r="E20" s="6">
        <v>136</v>
      </c>
      <c r="F20" s="6">
        <v>40</v>
      </c>
      <c r="G20" s="6">
        <v>52</v>
      </c>
      <c r="H20" s="6">
        <f aca="true" t="shared" si="1" ref="H20:H29">E20+F20-G20</f>
        <v>124</v>
      </c>
      <c r="I20" s="6">
        <v>25</v>
      </c>
      <c r="J20" s="71">
        <v>124</v>
      </c>
      <c r="K20" t="s">
        <v>207</v>
      </c>
    </row>
    <row r="21" spans="1:9" ht="94.5" customHeight="1">
      <c r="A21" s="1">
        <v>4</v>
      </c>
      <c r="B21" s="100" t="s">
        <v>150</v>
      </c>
      <c r="C21" s="100"/>
      <c r="D21" s="100"/>
      <c r="E21" s="6">
        <v>58</v>
      </c>
      <c r="F21" s="6">
        <v>5</v>
      </c>
      <c r="G21" s="6">
        <v>10</v>
      </c>
      <c r="H21" s="6">
        <f t="shared" si="1"/>
        <v>53</v>
      </c>
      <c r="I21" s="6">
        <v>19</v>
      </c>
    </row>
    <row r="22" spans="1:11" ht="162" customHeight="1">
      <c r="A22" s="50">
        <v>5</v>
      </c>
      <c r="B22" s="107" t="s">
        <v>202</v>
      </c>
      <c r="C22" s="107"/>
      <c r="D22" s="107"/>
      <c r="E22" s="44">
        <v>39</v>
      </c>
      <c r="F22" s="44">
        <v>25</v>
      </c>
      <c r="G22" s="44">
        <v>11</v>
      </c>
      <c r="H22" s="44">
        <f t="shared" si="1"/>
        <v>53</v>
      </c>
      <c r="I22" s="44">
        <v>9</v>
      </c>
      <c r="J22" s="71">
        <v>53</v>
      </c>
      <c r="K22" s="71" t="s">
        <v>214</v>
      </c>
    </row>
    <row r="23" spans="1:11" ht="138" customHeight="1">
      <c r="A23" s="1">
        <v>6</v>
      </c>
      <c r="B23" s="100" t="s">
        <v>12</v>
      </c>
      <c r="C23" s="100"/>
      <c r="D23" s="100"/>
      <c r="E23" s="6">
        <v>53</v>
      </c>
      <c r="F23" s="36">
        <v>18</v>
      </c>
      <c r="G23" s="6"/>
      <c r="H23" s="6">
        <f t="shared" si="1"/>
        <v>71</v>
      </c>
      <c r="I23" s="6">
        <v>12</v>
      </c>
      <c r="J23" s="66">
        <v>71</v>
      </c>
      <c r="K23" s="73">
        <v>12</v>
      </c>
    </row>
    <row r="24" spans="1:11" ht="48.75" customHeight="1">
      <c r="A24" s="1">
        <v>7</v>
      </c>
      <c r="B24" s="100" t="s">
        <v>13</v>
      </c>
      <c r="C24" s="100"/>
      <c r="D24" s="100"/>
      <c r="E24" s="6">
        <v>1</v>
      </c>
      <c r="F24" s="6"/>
      <c r="G24" s="6"/>
      <c r="H24" s="6">
        <f t="shared" si="1"/>
        <v>1</v>
      </c>
      <c r="I24" s="6"/>
      <c r="J24" s="71">
        <v>1</v>
      </c>
      <c r="K24" s="71"/>
    </row>
    <row r="25" spans="1:11" ht="98.25" customHeight="1">
      <c r="A25" s="1">
        <v>8</v>
      </c>
      <c r="B25" s="100" t="s">
        <v>190</v>
      </c>
      <c r="C25" s="100"/>
      <c r="D25" s="100"/>
      <c r="E25" s="6">
        <v>8</v>
      </c>
      <c r="F25" s="6"/>
      <c r="G25" s="6"/>
      <c r="H25" s="6">
        <f t="shared" si="1"/>
        <v>8</v>
      </c>
      <c r="I25" s="6">
        <v>6</v>
      </c>
      <c r="J25" s="71">
        <v>8</v>
      </c>
      <c r="K25" s="71">
        <v>6</v>
      </c>
    </row>
    <row r="26" spans="1:11" ht="98.25" customHeight="1">
      <c r="A26" s="1">
        <v>9</v>
      </c>
      <c r="B26" s="100" t="s">
        <v>215</v>
      </c>
      <c r="C26" s="100"/>
      <c r="D26" s="100"/>
      <c r="E26" s="6">
        <v>15</v>
      </c>
      <c r="F26" s="6">
        <v>0</v>
      </c>
      <c r="G26" s="6">
        <v>1</v>
      </c>
      <c r="H26" s="6">
        <f t="shared" si="1"/>
        <v>14</v>
      </c>
      <c r="I26" s="6">
        <v>1</v>
      </c>
      <c r="J26" s="71">
        <v>14</v>
      </c>
      <c r="K26" s="71">
        <v>1</v>
      </c>
    </row>
    <row r="27" spans="1:11" ht="63.75" customHeight="1">
      <c r="A27" s="1">
        <v>10</v>
      </c>
      <c r="B27" s="100" t="s">
        <v>15</v>
      </c>
      <c r="C27" s="100"/>
      <c r="D27" s="100"/>
      <c r="E27" s="6">
        <v>2</v>
      </c>
      <c r="F27" s="6"/>
      <c r="G27" s="6"/>
      <c r="H27" s="6">
        <f t="shared" si="1"/>
        <v>2</v>
      </c>
      <c r="I27" s="6">
        <v>1</v>
      </c>
      <c r="J27" s="71">
        <v>2</v>
      </c>
      <c r="K27" s="71">
        <v>1</v>
      </c>
    </row>
    <row r="28" spans="1:11" ht="95.25" customHeight="1">
      <c r="A28" s="1">
        <v>11</v>
      </c>
      <c r="B28" s="100" t="s">
        <v>16</v>
      </c>
      <c r="C28" s="100"/>
      <c r="D28" s="100"/>
      <c r="E28" s="6">
        <v>11</v>
      </c>
      <c r="F28" s="6"/>
      <c r="G28" s="6"/>
      <c r="H28" s="6">
        <f t="shared" si="1"/>
        <v>11</v>
      </c>
      <c r="I28" s="6">
        <v>2</v>
      </c>
      <c r="J28" s="71">
        <v>11</v>
      </c>
      <c r="K28">
        <v>2</v>
      </c>
    </row>
    <row r="29" spans="1:10" ht="28.5" customHeight="1">
      <c r="A29" s="1">
        <v>12</v>
      </c>
      <c r="B29" s="102" t="s">
        <v>182</v>
      </c>
      <c r="C29" s="102"/>
      <c r="D29" s="102"/>
      <c r="E29" s="44">
        <v>45</v>
      </c>
      <c r="F29" s="44">
        <v>6</v>
      </c>
      <c r="G29" s="44"/>
      <c r="H29" s="44">
        <f t="shared" si="1"/>
        <v>51</v>
      </c>
      <c r="I29" s="44">
        <v>7</v>
      </c>
      <c r="J29" s="71"/>
    </row>
    <row r="30" spans="1:10" ht="28.5" customHeight="1">
      <c r="A30" s="1">
        <v>13</v>
      </c>
      <c r="B30" s="100" t="s">
        <v>17</v>
      </c>
      <c r="C30" s="100"/>
      <c r="D30" s="100"/>
      <c r="E30" s="44">
        <v>118</v>
      </c>
      <c r="F30" s="44"/>
      <c r="G30" s="44"/>
      <c r="H30" s="44">
        <f>E30+F30-G30</f>
        <v>118</v>
      </c>
      <c r="I30" s="44"/>
      <c r="J30" s="71"/>
    </row>
    <row r="31" spans="1:10" ht="15.75">
      <c r="A31" s="1"/>
      <c r="B31" s="102" t="s">
        <v>9</v>
      </c>
      <c r="C31" s="102"/>
      <c r="D31" s="102"/>
      <c r="E31" s="43">
        <f>SUM(E18:E30)</f>
        <v>677</v>
      </c>
      <c r="F31" s="43">
        <f>SUM(F18:F30)</f>
        <v>114</v>
      </c>
      <c r="G31" s="43">
        <f>SUM(G18:G30)</f>
        <v>93</v>
      </c>
      <c r="H31" s="43">
        <f>SUM(H18:H30)</f>
        <v>698</v>
      </c>
      <c r="I31" s="43">
        <f>SUM(I18:I30)</f>
        <v>127</v>
      </c>
      <c r="J31" s="71"/>
    </row>
    <row r="32" spans="1:10" ht="15" customHeight="1">
      <c r="A32" s="33"/>
      <c r="B32" s="98" t="s">
        <v>18</v>
      </c>
      <c r="C32" s="98"/>
      <c r="D32" s="98"/>
      <c r="E32" s="33"/>
      <c r="F32" s="33"/>
      <c r="G32" s="33"/>
      <c r="H32" s="33"/>
      <c r="I32" s="33"/>
      <c r="J32" s="71"/>
    </row>
    <row r="33" spans="1:11" ht="172.5" customHeight="1">
      <c r="A33" s="1">
        <v>1</v>
      </c>
      <c r="B33" s="100" t="s">
        <v>19</v>
      </c>
      <c r="C33" s="100"/>
      <c r="D33" s="100"/>
      <c r="E33" s="6">
        <v>6</v>
      </c>
      <c r="F33" s="6">
        <v>1</v>
      </c>
      <c r="G33" s="6"/>
      <c r="H33" s="6">
        <f aca="true" t="shared" si="2" ref="H33:H38">E33+F33-G33</f>
        <v>7</v>
      </c>
      <c r="I33" s="6">
        <v>4</v>
      </c>
      <c r="J33" s="71">
        <v>7</v>
      </c>
      <c r="K33">
        <v>4</v>
      </c>
    </row>
    <row r="34" spans="1:9" ht="30.75" customHeight="1">
      <c r="A34" s="1">
        <v>2</v>
      </c>
      <c r="B34" s="100" t="s">
        <v>20</v>
      </c>
      <c r="C34" s="100"/>
      <c r="D34" s="100"/>
      <c r="E34" s="6">
        <v>2</v>
      </c>
      <c r="F34" s="6"/>
      <c r="G34" s="6"/>
      <c r="H34" s="6">
        <f t="shared" si="2"/>
        <v>2</v>
      </c>
      <c r="I34" s="6"/>
    </row>
    <row r="35" spans="1:11" ht="48" customHeight="1">
      <c r="A35" s="1">
        <v>3</v>
      </c>
      <c r="B35" s="100" t="s">
        <v>161</v>
      </c>
      <c r="C35" s="100"/>
      <c r="D35" s="100"/>
      <c r="E35" s="6">
        <v>10</v>
      </c>
      <c r="F35" s="6">
        <v>0</v>
      </c>
      <c r="G35" s="6">
        <v>3</v>
      </c>
      <c r="H35" s="6">
        <f t="shared" si="2"/>
        <v>7</v>
      </c>
      <c r="I35" s="6">
        <v>4</v>
      </c>
      <c r="J35" s="71">
        <v>7</v>
      </c>
      <c r="K35" s="71" t="s">
        <v>216</v>
      </c>
    </row>
    <row r="36" spans="1:10" ht="43.5" customHeight="1">
      <c r="A36" s="1">
        <v>4</v>
      </c>
      <c r="B36" s="100" t="s">
        <v>21</v>
      </c>
      <c r="C36" s="100"/>
      <c r="D36" s="100"/>
      <c r="E36" s="6">
        <v>2</v>
      </c>
      <c r="F36" s="6"/>
      <c r="G36" s="6"/>
      <c r="H36" s="6">
        <f t="shared" si="2"/>
        <v>2</v>
      </c>
      <c r="I36" s="6">
        <v>2</v>
      </c>
      <c r="J36" s="71">
        <v>2</v>
      </c>
    </row>
    <row r="37" spans="1:9" ht="45" customHeight="1">
      <c r="A37" s="1">
        <v>5</v>
      </c>
      <c r="B37" s="100" t="s">
        <v>22</v>
      </c>
      <c r="C37" s="100"/>
      <c r="D37" s="100"/>
      <c r="E37" s="44">
        <v>65</v>
      </c>
      <c r="F37" s="44">
        <v>5</v>
      </c>
      <c r="G37" s="44"/>
      <c r="H37" s="44">
        <f t="shared" si="2"/>
        <v>70</v>
      </c>
      <c r="I37" s="44">
        <v>5</v>
      </c>
    </row>
    <row r="38" spans="1:9" ht="15.75">
      <c r="A38" s="1"/>
      <c r="B38" s="102" t="s">
        <v>23</v>
      </c>
      <c r="C38" s="102"/>
      <c r="D38" s="102"/>
      <c r="E38" s="43">
        <f>SUM(E33:E37)</f>
        <v>85</v>
      </c>
      <c r="F38" s="43">
        <f>SUM(F33:F37)</f>
        <v>6</v>
      </c>
      <c r="G38" s="43">
        <f>SUM(G33:G37)</f>
        <v>3</v>
      </c>
      <c r="H38" s="43">
        <f t="shared" si="2"/>
        <v>88</v>
      </c>
      <c r="I38" s="43">
        <f>SUM(I33:I37)</f>
        <v>15</v>
      </c>
    </row>
    <row r="39" spans="1:9" ht="18.75">
      <c r="A39" s="33"/>
      <c r="B39" s="98" t="s">
        <v>24</v>
      </c>
      <c r="C39" s="98"/>
      <c r="D39" s="98"/>
      <c r="E39" s="33"/>
      <c r="F39" s="33"/>
      <c r="G39" s="33"/>
      <c r="H39" s="33"/>
      <c r="I39" s="33"/>
    </row>
    <row r="40" spans="1:10" ht="18" customHeight="1">
      <c r="A40" s="1">
        <v>1</v>
      </c>
      <c r="B40" s="102" t="s">
        <v>25</v>
      </c>
      <c r="C40" s="102"/>
      <c r="D40" s="102"/>
      <c r="E40" s="44">
        <v>1</v>
      </c>
      <c r="F40" s="44"/>
      <c r="G40" s="44"/>
      <c r="H40" s="44">
        <f>E40+F40-G40</f>
        <v>1</v>
      </c>
      <c r="I40" s="44"/>
      <c r="J40">
        <v>1</v>
      </c>
    </row>
    <row r="41" spans="1:11" ht="93" customHeight="1">
      <c r="A41" s="1">
        <v>2</v>
      </c>
      <c r="B41" s="100" t="s">
        <v>153</v>
      </c>
      <c r="C41" s="100"/>
      <c r="D41" s="100"/>
      <c r="E41" s="64">
        <v>49</v>
      </c>
      <c r="F41" s="64">
        <v>8</v>
      </c>
      <c r="G41" s="64">
        <v>2</v>
      </c>
      <c r="H41" s="64">
        <f>E41+F41-G41</f>
        <v>55</v>
      </c>
      <c r="I41" s="64">
        <v>54</v>
      </c>
      <c r="J41" s="79">
        <v>55</v>
      </c>
      <c r="K41" s="80">
        <v>54</v>
      </c>
    </row>
    <row r="42" spans="1:9" ht="20.25" customHeight="1">
      <c r="A42" s="1">
        <v>3</v>
      </c>
      <c r="B42" s="100" t="s">
        <v>26</v>
      </c>
      <c r="C42" s="100"/>
      <c r="D42" s="100"/>
      <c r="E42" s="44">
        <v>1</v>
      </c>
      <c r="F42" s="44"/>
      <c r="G42" s="44">
        <v>1</v>
      </c>
      <c r="H42" s="44">
        <f>E42+F42-G42</f>
        <v>0</v>
      </c>
      <c r="I42" s="44"/>
    </row>
    <row r="43" spans="1:11" ht="79.5" customHeight="1">
      <c r="A43" s="1">
        <v>4</v>
      </c>
      <c r="B43" s="100" t="s">
        <v>27</v>
      </c>
      <c r="C43" s="100"/>
      <c r="D43" s="100"/>
      <c r="E43" s="6">
        <v>6</v>
      </c>
      <c r="F43" s="6">
        <v>1</v>
      </c>
      <c r="G43" s="6"/>
      <c r="H43" s="44">
        <f>E43+F43-G43</f>
        <v>7</v>
      </c>
      <c r="I43" s="6">
        <v>1</v>
      </c>
      <c r="J43" s="72">
        <v>7</v>
      </c>
      <c r="K43" s="75">
        <v>1</v>
      </c>
    </row>
    <row r="44" spans="1:9" ht="15.75">
      <c r="A44" s="1"/>
      <c r="B44" s="102" t="s">
        <v>23</v>
      </c>
      <c r="C44" s="102"/>
      <c r="D44" s="102"/>
      <c r="E44" s="43">
        <f>SUM(E40:E43)</f>
        <v>57</v>
      </c>
      <c r="F44" s="43">
        <f>SUM(F40:F43)</f>
        <v>9</v>
      </c>
      <c r="G44" s="43">
        <f>SUM(G40:G43)</f>
        <v>3</v>
      </c>
      <c r="H44" s="43">
        <f>SUM(H40:H43)</f>
        <v>63</v>
      </c>
      <c r="I44" s="43">
        <f>SUM(I40:I43)</f>
        <v>55</v>
      </c>
    </row>
    <row r="45" spans="1:9" ht="20.25" customHeight="1">
      <c r="A45" s="33"/>
      <c r="B45" s="98" t="s">
        <v>28</v>
      </c>
      <c r="C45" s="98"/>
      <c r="D45" s="98"/>
      <c r="E45" s="33"/>
      <c r="F45" s="33"/>
      <c r="G45" s="33"/>
      <c r="H45" s="33"/>
      <c r="I45" s="33"/>
    </row>
    <row r="46" spans="1:11" ht="82.5" customHeight="1">
      <c r="A46" s="1">
        <v>1</v>
      </c>
      <c r="B46" s="100" t="s">
        <v>191</v>
      </c>
      <c r="C46" s="100"/>
      <c r="D46" s="100"/>
      <c r="E46" s="6">
        <v>46</v>
      </c>
      <c r="F46" s="6">
        <v>10</v>
      </c>
      <c r="G46" s="6">
        <v>6</v>
      </c>
      <c r="H46" s="6">
        <f>E46+F46-G46</f>
        <v>50</v>
      </c>
      <c r="I46" s="6">
        <v>7</v>
      </c>
      <c r="J46" s="66">
        <v>50</v>
      </c>
      <c r="K46" s="73">
        <v>7</v>
      </c>
    </row>
    <row r="47" spans="1:11" ht="21.75" customHeight="1">
      <c r="A47" s="1">
        <v>2</v>
      </c>
      <c r="B47" s="100" t="s">
        <v>29</v>
      </c>
      <c r="C47" s="100"/>
      <c r="D47" s="100"/>
      <c r="E47" s="44">
        <v>2</v>
      </c>
      <c r="F47" s="44">
        <v>5</v>
      </c>
      <c r="G47" s="44"/>
      <c r="H47" s="44">
        <f>E47+F47-G47</f>
        <v>7</v>
      </c>
      <c r="I47" s="44">
        <v>1</v>
      </c>
      <c r="K47" s="67"/>
    </row>
    <row r="48" spans="1:11" ht="15.75">
      <c r="A48" s="1"/>
      <c r="B48" s="115" t="s">
        <v>23</v>
      </c>
      <c r="C48" s="115"/>
      <c r="D48" s="115"/>
      <c r="E48" s="43">
        <f>SUM(E46:E47)</f>
        <v>48</v>
      </c>
      <c r="F48" s="43">
        <f>SUM(F46:F47)</f>
        <v>15</v>
      </c>
      <c r="G48" s="43">
        <f>SUM(G46:G47)</f>
        <v>6</v>
      </c>
      <c r="H48" s="43">
        <f>E48+F48-G48</f>
        <v>57</v>
      </c>
      <c r="I48" s="43">
        <f>SUM(I46:I47)</f>
        <v>8</v>
      </c>
      <c r="K48" s="67"/>
    </row>
    <row r="49" spans="1:11" ht="33" customHeight="1">
      <c r="A49" s="33"/>
      <c r="B49" s="99" t="s">
        <v>30</v>
      </c>
      <c r="C49" s="99"/>
      <c r="D49" s="99"/>
      <c r="E49" s="33"/>
      <c r="F49" s="33"/>
      <c r="G49" s="33"/>
      <c r="H49" s="33"/>
      <c r="I49" s="33"/>
      <c r="K49" s="67"/>
    </row>
    <row r="50" spans="1:11" ht="64.5" customHeight="1">
      <c r="A50" s="1">
        <v>1</v>
      </c>
      <c r="B50" s="100" t="s">
        <v>185</v>
      </c>
      <c r="C50" s="100"/>
      <c r="D50" s="100"/>
      <c r="E50" s="6">
        <v>130</v>
      </c>
      <c r="F50" s="6">
        <v>29</v>
      </c>
      <c r="G50" s="6">
        <v>32</v>
      </c>
      <c r="H50" s="6">
        <f>E50+F50-G50</f>
        <v>127</v>
      </c>
      <c r="I50" s="6">
        <v>110</v>
      </c>
      <c r="J50" s="66">
        <v>127</v>
      </c>
      <c r="K50" s="73">
        <v>110</v>
      </c>
    </row>
    <row r="51" spans="1:11" ht="61.5" customHeight="1">
      <c r="A51" s="1">
        <v>2</v>
      </c>
      <c r="B51" s="100" t="s">
        <v>195</v>
      </c>
      <c r="C51" s="100"/>
      <c r="D51" s="100"/>
      <c r="E51" s="6">
        <v>11</v>
      </c>
      <c r="F51" s="6">
        <v>1</v>
      </c>
      <c r="G51" s="6">
        <v>1</v>
      </c>
      <c r="H51" s="6">
        <f aca="true" t="shared" si="3" ref="H51:H64">E51+F51-G51</f>
        <v>11</v>
      </c>
      <c r="I51" s="6">
        <v>7</v>
      </c>
      <c r="J51" s="72">
        <v>11</v>
      </c>
      <c r="K51" s="75">
        <v>7</v>
      </c>
    </row>
    <row r="52" spans="1:11" ht="48" customHeight="1">
      <c r="A52" s="1">
        <v>3</v>
      </c>
      <c r="B52" s="100" t="s">
        <v>31</v>
      </c>
      <c r="C52" s="100"/>
      <c r="D52" s="100"/>
      <c r="E52" s="6">
        <v>3</v>
      </c>
      <c r="F52" s="6"/>
      <c r="G52" s="6">
        <v>1</v>
      </c>
      <c r="H52" s="6">
        <f t="shared" si="3"/>
        <v>2</v>
      </c>
      <c r="I52" s="15">
        <v>1</v>
      </c>
      <c r="J52" s="66">
        <v>0</v>
      </c>
      <c r="K52" s="73">
        <v>0</v>
      </c>
    </row>
    <row r="53" spans="1:11" ht="32.25" customHeight="1">
      <c r="A53" s="1">
        <v>4</v>
      </c>
      <c r="B53" s="100" t="s">
        <v>32</v>
      </c>
      <c r="C53" s="100"/>
      <c r="D53" s="100"/>
      <c r="E53" s="6">
        <v>14</v>
      </c>
      <c r="F53" s="6">
        <v>4</v>
      </c>
      <c r="G53" s="6">
        <v>4</v>
      </c>
      <c r="H53" s="6">
        <f t="shared" si="3"/>
        <v>14</v>
      </c>
      <c r="I53" s="6">
        <v>10</v>
      </c>
      <c r="J53" s="66">
        <v>14</v>
      </c>
      <c r="K53" s="73">
        <v>10</v>
      </c>
    </row>
    <row r="54" spans="1:11" ht="92.25" customHeight="1">
      <c r="A54" s="1">
        <v>5</v>
      </c>
      <c r="B54" s="100" t="s">
        <v>33</v>
      </c>
      <c r="C54" s="100"/>
      <c r="D54" s="100"/>
      <c r="E54" s="6">
        <v>2</v>
      </c>
      <c r="F54" s="6"/>
      <c r="G54" s="6"/>
      <c r="H54" s="6">
        <f t="shared" si="3"/>
        <v>2</v>
      </c>
      <c r="I54" s="6">
        <v>2</v>
      </c>
      <c r="J54" s="71">
        <v>2</v>
      </c>
      <c r="K54" s="71">
        <v>2</v>
      </c>
    </row>
    <row r="55" spans="1:11" ht="92.25" customHeight="1">
      <c r="A55" s="1">
        <v>6</v>
      </c>
      <c r="B55" s="100" t="s">
        <v>34</v>
      </c>
      <c r="C55" s="100"/>
      <c r="D55" s="100"/>
      <c r="E55" s="6">
        <v>3</v>
      </c>
      <c r="F55" s="6"/>
      <c r="G55" s="6"/>
      <c r="H55" s="6">
        <f t="shared" si="3"/>
        <v>3</v>
      </c>
      <c r="I55" s="6">
        <v>3</v>
      </c>
      <c r="J55" s="71">
        <v>3</v>
      </c>
      <c r="K55" s="71">
        <v>3</v>
      </c>
    </row>
    <row r="56" spans="1:11" ht="47.25" customHeight="1">
      <c r="A56" s="1">
        <v>7</v>
      </c>
      <c r="B56" s="100" t="s">
        <v>218</v>
      </c>
      <c r="C56" s="100"/>
      <c r="D56" s="100"/>
      <c r="E56" s="6">
        <v>13</v>
      </c>
      <c r="F56" s="6">
        <v>2</v>
      </c>
      <c r="G56" s="6">
        <v>4</v>
      </c>
      <c r="H56" s="6">
        <f t="shared" si="3"/>
        <v>11</v>
      </c>
      <c r="I56" s="6">
        <v>10</v>
      </c>
      <c r="J56" s="71">
        <v>11</v>
      </c>
      <c r="K56" s="71">
        <v>10</v>
      </c>
    </row>
    <row r="57" spans="1:11" ht="67.5" customHeight="1">
      <c r="A57" s="1">
        <v>8</v>
      </c>
      <c r="B57" s="100" t="s">
        <v>217</v>
      </c>
      <c r="C57" s="100"/>
      <c r="D57" s="100"/>
      <c r="E57" s="6">
        <v>5</v>
      </c>
      <c r="F57" s="6">
        <v>1</v>
      </c>
      <c r="G57" s="6">
        <v>1</v>
      </c>
      <c r="H57" s="6">
        <f t="shared" si="3"/>
        <v>5</v>
      </c>
      <c r="I57" s="6">
        <v>5</v>
      </c>
      <c r="J57" s="71">
        <v>5</v>
      </c>
      <c r="K57" s="71">
        <v>5</v>
      </c>
    </row>
    <row r="58" spans="1:11" ht="49.5" customHeight="1">
      <c r="A58" s="1">
        <v>9</v>
      </c>
      <c r="B58" s="100" t="s">
        <v>37</v>
      </c>
      <c r="C58" s="100"/>
      <c r="D58" s="100"/>
      <c r="E58" s="44">
        <v>48</v>
      </c>
      <c r="F58" s="44">
        <v>6</v>
      </c>
      <c r="G58" s="44"/>
      <c r="H58" s="44">
        <f t="shared" si="3"/>
        <v>54</v>
      </c>
      <c r="I58" s="44">
        <v>27</v>
      </c>
      <c r="J58" s="71"/>
      <c r="K58" s="71"/>
    </row>
    <row r="59" spans="1:11" ht="78.75" customHeight="1">
      <c r="A59" s="1">
        <v>10</v>
      </c>
      <c r="B59" s="100" t="s">
        <v>219</v>
      </c>
      <c r="C59" s="100"/>
      <c r="D59" s="100"/>
      <c r="E59" s="6">
        <v>10</v>
      </c>
      <c r="F59" s="6">
        <v>3</v>
      </c>
      <c r="G59" s="6">
        <v>3</v>
      </c>
      <c r="H59" s="6">
        <f t="shared" si="3"/>
        <v>10</v>
      </c>
      <c r="I59" s="6">
        <v>9</v>
      </c>
      <c r="J59" s="71">
        <v>10</v>
      </c>
      <c r="K59" s="71">
        <v>9</v>
      </c>
    </row>
    <row r="60" spans="1:11" ht="99.75" customHeight="1">
      <c r="A60" s="1">
        <v>11</v>
      </c>
      <c r="B60" s="100" t="s">
        <v>220</v>
      </c>
      <c r="C60" s="100"/>
      <c r="D60" s="100"/>
      <c r="E60" s="6">
        <v>0</v>
      </c>
      <c r="F60" s="6">
        <v>0</v>
      </c>
      <c r="G60" s="6">
        <v>0</v>
      </c>
      <c r="H60" s="44">
        <f t="shared" si="3"/>
        <v>0</v>
      </c>
      <c r="I60" s="6">
        <v>7</v>
      </c>
      <c r="J60" s="71">
        <v>9</v>
      </c>
      <c r="K60" s="76">
        <v>7</v>
      </c>
    </row>
    <row r="61" spans="1:11" ht="34.5" customHeight="1">
      <c r="A61" s="1">
        <v>12</v>
      </c>
      <c r="B61" s="100" t="s">
        <v>175</v>
      </c>
      <c r="C61" s="100"/>
      <c r="D61" s="100"/>
      <c r="E61" s="6">
        <v>2</v>
      </c>
      <c r="F61" s="6"/>
      <c r="G61" s="6"/>
      <c r="H61" s="44">
        <f t="shared" si="3"/>
        <v>2</v>
      </c>
      <c r="I61" s="6">
        <v>2</v>
      </c>
      <c r="J61" s="66">
        <v>2</v>
      </c>
      <c r="K61" s="73">
        <v>2</v>
      </c>
    </row>
    <row r="62" spans="1:11" ht="22.5" customHeight="1">
      <c r="A62" s="1">
        <v>13</v>
      </c>
      <c r="B62" s="100" t="s">
        <v>176</v>
      </c>
      <c r="C62" s="100"/>
      <c r="D62" s="100"/>
      <c r="E62" s="6">
        <v>2</v>
      </c>
      <c r="F62" s="6"/>
      <c r="G62" s="6"/>
      <c r="H62" s="44">
        <f t="shared" si="3"/>
        <v>2</v>
      </c>
      <c r="I62" s="6">
        <v>2</v>
      </c>
      <c r="J62" s="66">
        <v>2</v>
      </c>
      <c r="K62" s="73">
        <v>2</v>
      </c>
    </row>
    <row r="63" spans="1:11" ht="29.25" customHeight="1">
      <c r="A63" s="1">
        <v>13</v>
      </c>
      <c r="B63" s="100" t="s">
        <v>177</v>
      </c>
      <c r="C63" s="100"/>
      <c r="D63" s="100"/>
      <c r="E63" s="6">
        <v>2</v>
      </c>
      <c r="F63" s="6"/>
      <c r="G63" s="6"/>
      <c r="H63" s="44">
        <f t="shared" si="3"/>
        <v>2</v>
      </c>
      <c r="I63" s="6">
        <v>2</v>
      </c>
      <c r="J63" s="66">
        <v>3</v>
      </c>
      <c r="K63" s="73">
        <v>3</v>
      </c>
    </row>
    <row r="64" spans="1:9" ht="20.25" customHeight="1">
      <c r="A64" s="1">
        <v>14</v>
      </c>
      <c r="B64" s="100" t="s">
        <v>38</v>
      </c>
      <c r="C64" s="100"/>
      <c r="D64" s="100"/>
      <c r="E64" s="44">
        <v>4</v>
      </c>
      <c r="F64" s="44">
        <v>1</v>
      </c>
      <c r="G64" s="44"/>
      <c r="H64" s="44">
        <f t="shared" si="3"/>
        <v>5</v>
      </c>
      <c r="I64" s="44">
        <v>2</v>
      </c>
    </row>
    <row r="65" spans="1:9" ht="59.25" customHeight="1">
      <c r="A65" s="1">
        <v>15</v>
      </c>
      <c r="B65" s="100" t="s">
        <v>39</v>
      </c>
      <c r="C65" s="100"/>
      <c r="D65" s="100"/>
      <c r="E65" s="44">
        <v>66</v>
      </c>
      <c r="F65" s="44"/>
      <c r="G65" s="44"/>
      <c r="H65" s="44">
        <f>E65+F65-G65</f>
        <v>66</v>
      </c>
      <c r="I65" s="44"/>
    </row>
    <row r="66" spans="1:9" ht="33" customHeight="1">
      <c r="A66" s="1">
        <v>16</v>
      </c>
      <c r="B66" s="100" t="s">
        <v>178</v>
      </c>
      <c r="C66" s="100"/>
      <c r="D66" s="100"/>
      <c r="E66" s="44">
        <v>3</v>
      </c>
      <c r="F66" s="44"/>
      <c r="G66" s="44"/>
      <c r="H66" s="44">
        <f>E66+F66-G66</f>
        <v>3</v>
      </c>
      <c r="I66" s="44">
        <v>3</v>
      </c>
    </row>
    <row r="67" spans="1:9" ht="15.75">
      <c r="A67" s="1"/>
      <c r="B67" s="102" t="s">
        <v>23</v>
      </c>
      <c r="C67" s="102"/>
      <c r="D67" s="102"/>
      <c r="E67" s="43">
        <f>SUM(E50:E66)</f>
        <v>318</v>
      </c>
      <c r="F67" s="43">
        <f>SUM(F50:F66)</f>
        <v>47</v>
      </c>
      <c r="G67" s="43">
        <f>SUM(G50:G66)</f>
        <v>46</v>
      </c>
      <c r="H67" s="43">
        <f>SUM(H50:H66)</f>
        <v>319</v>
      </c>
      <c r="I67" s="43">
        <f>SUM(I50:I66)</f>
        <v>202</v>
      </c>
    </row>
    <row r="68" spans="1:9" ht="32.25" customHeight="1">
      <c r="A68" s="33"/>
      <c r="B68" s="99" t="s">
        <v>40</v>
      </c>
      <c r="C68" s="99"/>
      <c r="D68" s="99"/>
      <c r="E68" s="33"/>
      <c r="F68" s="33"/>
      <c r="G68" s="33"/>
      <c r="H68" s="33"/>
      <c r="I68" s="33"/>
    </row>
    <row r="69" spans="1:11" ht="34.5" customHeight="1">
      <c r="A69" s="1">
        <v>1</v>
      </c>
      <c r="B69" s="100" t="s">
        <v>41</v>
      </c>
      <c r="C69" s="100"/>
      <c r="D69" s="100"/>
      <c r="E69" s="6">
        <v>3</v>
      </c>
      <c r="F69" s="6">
        <v>2</v>
      </c>
      <c r="G69" s="6">
        <v>1</v>
      </c>
      <c r="H69" s="6">
        <f>E69+F69-G69</f>
        <v>4</v>
      </c>
      <c r="I69" s="6">
        <v>0</v>
      </c>
      <c r="J69" s="72">
        <v>4</v>
      </c>
      <c r="K69" s="67"/>
    </row>
    <row r="70" spans="1:11" ht="78" customHeight="1">
      <c r="A70" s="1">
        <v>2</v>
      </c>
      <c r="B70" s="100" t="s">
        <v>196</v>
      </c>
      <c r="C70" s="100"/>
      <c r="D70" s="100"/>
      <c r="E70" s="6">
        <v>88</v>
      </c>
      <c r="F70" s="6">
        <v>15</v>
      </c>
      <c r="G70" s="6">
        <v>34</v>
      </c>
      <c r="H70" s="6">
        <f>E70+F70-G70</f>
        <v>69</v>
      </c>
      <c r="I70" s="6">
        <v>25</v>
      </c>
      <c r="J70" s="66">
        <v>69</v>
      </c>
      <c r="K70" s="73">
        <v>25</v>
      </c>
    </row>
    <row r="71" spans="1:11" ht="48" customHeight="1">
      <c r="A71" s="1">
        <v>3</v>
      </c>
      <c r="B71" s="100" t="s">
        <v>42</v>
      </c>
      <c r="C71" s="100"/>
      <c r="D71" s="100"/>
      <c r="E71" s="6">
        <v>8</v>
      </c>
      <c r="F71" s="6">
        <v>2</v>
      </c>
      <c r="G71" s="6">
        <v>2</v>
      </c>
      <c r="H71" s="6">
        <f>E71+F71-G71</f>
        <v>8</v>
      </c>
      <c r="I71" s="6">
        <v>1</v>
      </c>
      <c r="J71" s="66">
        <v>8</v>
      </c>
      <c r="K71" s="73">
        <v>1</v>
      </c>
    </row>
    <row r="72" spans="1:11" ht="30" customHeight="1">
      <c r="A72" s="1">
        <v>4</v>
      </c>
      <c r="B72" s="100" t="s">
        <v>209</v>
      </c>
      <c r="C72" s="100"/>
      <c r="D72" s="100"/>
      <c r="E72" s="6">
        <v>3</v>
      </c>
      <c r="F72" s="6"/>
      <c r="G72" s="6"/>
      <c r="H72" s="6">
        <f>E72+F72-G72</f>
        <v>3</v>
      </c>
      <c r="I72" s="6"/>
      <c r="J72" s="71">
        <v>3</v>
      </c>
      <c r="K72">
        <v>0</v>
      </c>
    </row>
    <row r="73" spans="1:9" ht="15.75">
      <c r="A73" s="1"/>
      <c r="B73" s="102" t="s">
        <v>23</v>
      </c>
      <c r="C73" s="102"/>
      <c r="D73" s="102"/>
      <c r="E73" s="43">
        <f>SUM(E69:E72)</f>
        <v>102</v>
      </c>
      <c r="F73" s="43">
        <f>SUM(F69:F72)</f>
        <v>19</v>
      </c>
      <c r="G73" s="43">
        <f>SUM(G69:G72)</f>
        <v>37</v>
      </c>
      <c r="H73" s="43">
        <f>SUM(H69:H72)</f>
        <v>84</v>
      </c>
      <c r="I73" s="43">
        <f>SUM(I69:I72)</f>
        <v>26</v>
      </c>
    </row>
    <row r="74" spans="1:9" ht="30.75" customHeight="1">
      <c r="A74" s="33"/>
      <c r="B74" s="99" t="s">
        <v>44</v>
      </c>
      <c r="C74" s="99"/>
      <c r="D74" s="99"/>
      <c r="E74" s="33"/>
      <c r="F74" s="33"/>
      <c r="G74" s="33"/>
      <c r="H74" s="33"/>
      <c r="I74" s="33"/>
    </row>
    <row r="75" spans="1:10" ht="53.25" customHeight="1">
      <c r="A75" s="1">
        <v>1</v>
      </c>
      <c r="B75" s="100" t="s">
        <v>45</v>
      </c>
      <c r="C75" s="100"/>
      <c r="D75" s="100"/>
      <c r="E75" s="6">
        <v>2</v>
      </c>
      <c r="F75" s="6"/>
      <c r="G75" s="6"/>
      <c r="H75" s="6">
        <f>E75+F75-G75</f>
        <v>2</v>
      </c>
      <c r="I75" s="6">
        <v>2</v>
      </c>
      <c r="J75" s="71">
        <v>2</v>
      </c>
    </row>
    <row r="76" spans="1:11" ht="58.5" customHeight="1">
      <c r="A76" s="1">
        <v>2</v>
      </c>
      <c r="B76" s="100" t="s">
        <v>46</v>
      </c>
      <c r="C76" s="100"/>
      <c r="D76" s="100"/>
      <c r="E76" s="6">
        <v>5</v>
      </c>
      <c r="F76" s="6"/>
      <c r="G76" s="6"/>
      <c r="H76" s="6">
        <f>E76+F76-G76</f>
        <v>5</v>
      </c>
      <c r="I76" s="6">
        <v>3</v>
      </c>
      <c r="J76" s="71">
        <v>5</v>
      </c>
      <c r="K76">
        <v>3</v>
      </c>
    </row>
    <row r="77" spans="1:11" ht="122.25" customHeight="1">
      <c r="A77" s="1">
        <v>3</v>
      </c>
      <c r="B77" s="100" t="s">
        <v>47</v>
      </c>
      <c r="C77" s="100"/>
      <c r="D77" s="100"/>
      <c r="E77" s="6">
        <v>2</v>
      </c>
      <c r="F77" s="6"/>
      <c r="G77" s="6"/>
      <c r="H77" s="6">
        <f>E77+F77-G77</f>
        <v>2</v>
      </c>
      <c r="I77" s="6">
        <v>1</v>
      </c>
      <c r="J77" s="71">
        <v>2</v>
      </c>
      <c r="K77">
        <v>1</v>
      </c>
    </row>
    <row r="78" spans="1:11" ht="76.5" customHeight="1">
      <c r="A78" s="1">
        <v>4</v>
      </c>
      <c r="B78" s="100" t="s">
        <v>186</v>
      </c>
      <c r="C78" s="100"/>
      <c r="D78" s="100"/>
      <c r="E78" s="6">
        <v>3</v>
      </c>
      <c r="F78" s="6">
        <v>1</v>
      </c>
      <c r="G78" s="6">
        <v>2</v>
      </c>
      <c r="H78" s="6">
        <f>E78+F78-G78</f>
        <v>2</v>
      </c>
      <c r="I78" s="6">
        <v>2</v>
      </c>
      <c r="J78" s="71">
        <v>2</v>
      </c>
      <c r="K78" s="73">
        <v>2</v>
      </c>
    </row>
    <row r="79" spans="1:10" ht="15.75">
      <c r="A79" s="1"/>
      <c r="B79" s="102" t="s">
        <v>23</v>
      </c>
      <c r="C79" s="102"/>
      <c r="D79" s="102"/>
      <c r="E79" s="43">
        <f>SUM(E75:E78)</f>
        <v>12</v>
      </c>
      <c r="F79" s="43">
        <f>SUM(F75:F78)</f>
        <v>1</v>
      </c>
      <c r="G79" s="43">
        <f>SUM(G75:G78)</f>
        <v>2</v>
      </c>
      <c r="H79" s="43">
        <f>SUM(H75:H78)</f>
        <v>11</v>
      </c>
      <c r="I79" s="43">
        <f>SUM(I75:I78)</f>
        <v>8</v>
      </c>
      <c r="J79" s="71"/>
    </row>
    <row r="80" spans="1:10" ht="20.25" customHeight="1">
      <c r="A80" s="33"/>
      <c r="B80" s="99" t="s">
        <v>192</v>
      </c>
      <c r="C80" s="99"/>
      <c r="D80" s="99"/>
      <c r="E80" s="33"/>
      <c r="F80" s="33"/>
      <c r="G80" s="33"/>
      <c r="H80" s="33"/>
      <c r="I80" s="33"/>
      <c r="J80" s="71"/>
    </row>
    <row r="81" spans="1:10" ht="28.5" customHeight="1">
      <c r="A81" s="1">
        <v>1</v>
      </c>
      <c r="B81" s="100" t="s">
        <v>48</v>
      </c>
      <c r="C81" s="100"/>
      <c r="D81" s="100"/>
      <c r="E81" s="44">
        <v>8</v>
      </c>
      <c r="F81" s="44">
        <v>5</v>
      </c>
      <c r="G81" s="44"/>
      <c r="H81" s="44">
        <f>E81+F81-G81</f>
        <v>13</v>
      </c>
      <c r="I81" s="44"/>
      <c r="J81" s="71"/>
    </row>
    <row r="82" spans="1:9" ht="27.75" customHeight="1">
      <c r="A82" s="1">
        <v>2</v>
      </c>
      <c r="B82" s="100" t="s">
        <v>49</v>
      </c>
      <c r="C82" s="100"/>
      <c r="D82" s="100"/>
      <c r="E82" s="44">
        <v>1</v>
      </c>
      <c r="F82" s="44"/>
      <c r="G82" s="44"/>
      <c r="H82" s="44">
        <f aca="true" t="shared" si="4" ref="H82:H87">E82+F82-G82</f>
        <v>1</v>
      </c>
      <c r="I82" s="44"/>
    </row>
    <row r="83" spans="1:11" ht="75.75" customHeight="1">
      <c r="A83" s="1">
        <v>3</v>
      </c>
      <c r="B83" s="100" t="s">
        <v>149</v>
      </c>
      <c r="C83" s="100"/>
      <c r="D83" s="100"/>
      <c r="E83" s="6">
        <v>9</v>
      </c>
      <c r="F83" s="6"/>
      <c r="G83" s="6"/>
      <c r="H83" s="6">
        <f t="shared" si="4"/>
        <v>9</v>
      </c>
      <c r="I83" s="6">
        <v>7</v>
      </c>
      <c r="J83" s="71">
        <v>9</v>
      </c>
      <c r="K83" s="71">
        <v>7</v>
      </c>
    </row>
    <row r="84" spans="1:11" ht="96" customHeight="1">
      <c r="A84" s="1">
        <v>4</v>
      </c>
      <c r="B84" s="100" t="s">
        <v>50</v>
      </c>
      <c r="C84" s="100"/>
      <c r="D84" s="100"/>
      <c r="E84" s="6">
        <v>7</v>
      </c>
      <c r="F84" s="6">
        <v>0</v>
      </c>
      <c r="G84" s="6">
        <v>3</v>
      </c>
      <c r="H84" s="6">
        <f>E84+F84-G84</f>
        <v>4</v>
      </c>
      <c r="I84" s="6">
        <v>3</v>
      </c>
      <c r="J84" s="66">
        <v>4</v>
      </c>
      <c r="K84" s="73">
        <v>3</v>
      </c>
    </row>
    <row r="85" spans="1:10" ht="66" customHeight="1">
      <c r="A85" s="1">
        <v>5</v>
      </c>
      <c r="B85" s="100" t="s">
        <v>51</v>
      </c>
      <c r="C85" s="100"/>
      <c r="D85" s="100"/>
      <c r="E85" s="6">
        <v>1</v>
      </c>
      <c r="F85" s="6"/>
      <c r="G85" s="6"/>
      <c r="H85" s="6">
        <f t="shared" si="4"/>
        <v>1</v>
      </c>
      <c r="I85" s="6"/>
      <c r="J85" s="71">
        <v>1</v>
      </c>
    </row>
    <row r="86" spans="1:11" ht="50.25" customHeight="1">
      <c r="A86" s="1">
        <v>6</v>
      </c>
      <c r="B86" s="100" t="s">
        <v>52</v>
      </c>
      <c r="C86" s="100"/>
      <c r="D86" s="100"/>
      <c r="E86" s="6">
        <v>7</v>
      </c>
      <c r="F86" s="6"/>
      <c r="G86" s="6"/>
      <c r="H86" s="6">
        <f t="shared" si="4"/>
        <v>7</v>
      </c>
      <c r="I86" s="6">
        <v>5</v>
      </c>
      <c r="J86" s="71">
        <v>7</v>
      </c>
      <c r="K86">
        <v>5</v>
      </c>
    </row>
    <row r="87" spans="1:10" ht="48.75" customHeight="1">
      <c r="A87" s="1">
        <v>7</v>
      </c>
      <c r="B87" s="100" t="s">
        <v>179</v>
      </c>
      <c r="C87" s="100"/>
      <c r="D87" s="100"/>
      <c r="E87" s="6">
        <v>2</v>
      </c>
      <c r="F87" s="6"/>
      <c r="G87" s="6"/>
      <c r="H87" s="6">
        <f t="shared" si="4"/>
        <v>2</v>
      </c>
      <c r="I87" s="6"/>
      <c r="J87" s="71"/>
    </row>
    <row r="88" spans="1:10" ht="15.75">
      <c r="A88" s="1"/>
      <c r="B88" s="102" t="s">
        <v>23</v>
      </c>
      <c r="C88" s="102"/>
      <c r="D88" s="102"/>
      <c r="E88" s="43">
        <f>SUM(E81:E87)</f>
        <v>35</v>
      </c>
      <c r="F88" s="43">
        <f>SUM(F81:F87)</f>
        <v>5</v>
      </c>
      <c r="G88" s="43">
        <f>SUM(G81:G87)</f>
        <v>3</v>
      </c>
      <c r="H88" s="43">
        <f>SUM(H81:H87)</f>
        <v>37</v>
      </c>
      <c r="I88" s="43">
        <f>SUM(I81:I87)</f>
        <v>15</v>
      </c>
      <c r="J88" s="71"/>
    </row>
    <row r="89" spans="1:9" ht="15.75">
      <c r="A89" s="1"/>
      <c r="B89" s="102"/>
      <c r="C89" s="102"/>
      <c r="D89" s="102"/>
      <c r="E89" s="1"/>
      <c r="F89" s="1"/>
      <c r="G89" s="1"/>
      <c r="H89" s="1"/>
      <c r="I89" s="1"/>
    </row>
    <row r="90" spans="1:9" ht="15.75">
      <c r="A90" s="1"/>
      <c r="B90" s="98" t="s">
        <v>53</v>
      </c>
      <c r="C90" s="98"/>
      <c r="D90" s="98"/>
      <c r="E90" s="1"/>
      <c r="F90" s="1"/>
      <c r="G90" s="1"/>
      <c r="H90" s="1"/>
      <c r="I90" s="1"/>
    </row>
    <row r="91" spans="1:10" ht="90" customHeight="1">
      <c r="A91" s="1">
        <v>1</v>
      </c>
      <c r="B91" s="100" t="s">
        <v>54</v>
      </c>
      <c r="C91" s="100"/>
      <c r="D91" s="100"/>
      <c r="E91" s="6">
        <v>2</v>
      </c>
      <c r="F91" s="6"/>
      <c r="G91" s="6"/>
      <c r="H91" s="6">
        <f>E91+F91-G91</f>
        <v>2</v>
      </c>
      <c r="I91" s="6"/>
      <c r="J91" s="71">
        <v>2</v>
      </c>
    </row>
    <row r="92" spans="1:10" ht="61.5" customHeight="1">
      <c r="A92" s="1">
        <v>2</v>
      </c>
      <c r="B92" s="100" t="s">
        <v>55</v>
      </c>
      <c r="C92" s="100"/>
      <c r="D92" s="100"/>
      <c r="E92" s="6">
        <v>2</v>
      </c>
      <c r="F92" s="6"/>
      <c r="G92" s="6"/>
      <c r="H92" s="6">
        <f>E92+F92-G92</f>
        <v>2</v>
      </c>
      <c r="I92" s="6">
        <v>1</v>
      </c>
      <c r="J92" s="71">
        <v>2</v>
      </c>
    </row>
    <row r="93" spans="1:9" ht="15.75">
      <c r="A93" s="1"/>
      <c r="B93" s="102" t="s">
        <v>23</v>
      </c>
      <c r="C93" s="102"/>
      <c r="D93" s="102"/>
      <c r="E93" s="39">
        <f>SUM(E91:E92)</f>
        <v>4</v>
      </c>
      <c r="F93" s="39">
        <f>SUM(F91:F92)</f>
        <v>0</v>
      </c>
      <c r="G93" s="39">
        <f>SUM(G91:G92)</f>
        <v>0</v>
      </c>
      <c r="H93" s="39">
        <f>E93+F93-G93</f>
        <v>4</v>
      </c>
      <c r="I93" s="39">
        <f>SUM(I91:I92)</f>
        <v>1</v>
      </c>
    </row>
    <row r="94" spans="1:9" ht="30.75" customHeight="1">
      <c r="A94" s="1"/>
      <c r="B94" s="99" t="s">
        <v>56</v>
      </c>
      <c r="C94" s="99"/>
      <c r="D94" s="99"/>
      <c r="E94" s="1"/>
      <c r="F94" s="1"/>
      <c r="G94" s="1"/>
      <c r="H94" s="1"/>
      <c r="I94" s="1"/>
    </row>
    <row r="95" spans="1:11" ht="80.25" customHeight="1">
      <c r="A95" s="16">
        <v>1</v>
      </c>
      <c r="B95" s="100" t="s">
        <v>57</v>
      </c>
      <c r="C95" s="100"/>
      <c r="D95" s="100"/>
      <c r="E95" s="6">
        <v>30</v>
      </c>
      <c r="F95" s="6">
        <v>1</v>
      </c>
      <c r="G95" s="6"/>
      <c r="H95" s="6">
        <f aca="true" t="shared" si="5" ref="H95:H101">E95+F95-G95</f>
        <v>31</v>
      </c>
      <c r="I95" s="6">
        <v>3</v>
      </c>
      <c r="J95" s="66">
        <v>31</v>
      </c>
      <c r="K95" s="73">
        <v>3</v>
      </c>
    </row>
    <row r="96" spans="1:11" ht="36.75" customHeight="1">
      <c r="A96" s="16">
        <v>2</v>
      </c>
      <c r="B96" s="100" t="s">
        <v>151</v>
      </c>
      <c r="C96" s="100"/>
      <c r="D96" s="100"/>
      <c r="E96" s="6">
        <v>2</v>
      </c>
      <c r="F96" s="6"/>
      <c r="G96" s="6"/>
      <c r="H96" s="6">
        <f t="shared" si="5"/>
        <v>2</v>
      </c>
      <c r="I96" s="6">
        <v>2</v>
      </c>
      <c r="J96" s="71">
        <v>2</v>
      </c>
      <c r="K96" s="71">
        <v>2</v>
      </c>
    </row>
    <row r="97" spans="1:12" ht="51.75" customHeight="1">
      <c r="A97" s="16">
        <v>3</v>
      </c>
      <c r="B97" s="122" t="s">
        <v>58</v>
      </c>
      <c r="C97" s="122"/>
      <c r="D97" s="122"/>
      <c r="E97" s="6">
        <v>4</v>
      </c>
      <c r="F97" s="6"/>
      <c r="G97" s="6">
        <v>1</v>
      </c>
      <c r="H97" s="6">
        <f t="shared" si="5"/>
        <v>3</v>
      </c>
      <c r="I97" s="6">
        <v>3</v>
      </c>
      <c r="J97" s="66">
        <v>3</v>
      </c>
      <c r="K97" s="73">
        <v>3</v>
      </c>
      <c r="L97" s="67"/>
    </row>
    <row r="98" spans="1:12" ht="63.75" customHeight="1">
      <c r="A98" s="16">
        <v>4</v>
      </c>
      <c r="B98" s="122" t="s">
        <v>168</v>
      </c>
      <c r="C98" s="122"/>
      <c r="D98" s="122"/>
      <c r="E98" s="6">
        <v>7</v>
      </c>
      <c r="F98" s="6">
        <v>9</v>
      </c>
      <c r="G98" s="6">
        <v>1</v>
      </c>
      <c r="H98" s="6">
        <f t="shared" si="5"/>
        <v>15</v>
      </c>
      <c r="I98" s="6">
        <v>5</v>
      </c>
      <c r="J98" s="66">
        <v>15</v>
      </c>
      <c r="K98" s="73">
        <v>5</v>
      </c>
      <c r="L98" s="67"/>
    </row>
    <row r="99" spans="1:12" ht="48" customHeight="1">
      <c r="A99" s="16">
        <v>5</v>
      </c>
      <c r="B99" s="122" t="s">
        <v>169</v>
      </c>
      <c r="C99" s="122"/>
      <c r="D99" s="122"/>
      <c r="E99" s="6">
        <v>0</v>
      </c>
      <c r="F99" s="6">
        <v>38</v>
      </c>
      <c r="G99" s="6">
        <v>0</v>
      </c>
      <c r="H99" s="6">
        <f t="shared" si="5"/>
        <v>38</v>
      </c>
      <c r="I99" s="6">
        <v>11</v>
      </c>
      <c r="J99" s="71">
        <v>38</v>
      </c>
      <c r="K99" s="76">
        <v>11</v>
      </c>
      <c r="L99" s="67" t="s">
        <v>221</v>
      </c>
    </row>
    <row r="100" spans="1:12" ht="65.25" customHeight="1">
      <c r="A100" s="16">
        <v>6</v>
      </c>
      <c r="B100" s="100" t="s">
        <v>167</v>
      </c>
      <c r="C100" s="100"/>
      <c r="D100" s="100"/>
      <c r="E100" s="6">
        <v>3</v>
      </c>
      <c r="F100" s="6"/>
      <c r="G100" s="6"/>
      <c r="H100" s="6">
        <f t="shared" si="5"/>
        <v>3</v>
      </c>
      <c r="I100" s="6"/>
      <c r="J100" s="71">
        <v>3</v>
      </c>
      <c r="K100" s="76"/>
      <c r="L100" s="67"/>
    </row>
    <row r="101" spans="1:12" ht="36" customHeight="1">
      <c r="A101" s="16">
        <v>7</v>
      </c>
      <c r="B101" s="100" t="s">
        <v>180</v>
      </c>
      <c r="C101" s="100"/>
      <c r="D101" s="100"/>
      <c r="E101" s="6">
        <v>0</v>
      </c>
      <c r="F101" s="6">
        <v>4</v>
      </c>
      <c r="G101" s="6"/>
      <c r="H101" s="6">
        <f t="shared" si="5"/>
        <v>4</v>
      </c>
      <c r="I101" s="6"/>
      <c r="J101" s="71"/>
      <c r="K101" s="76"/>
      <c r="L101" s="67"/>
    </row>
    <row r="102" spans="1:12" ht="21" customHeight="1">
      <c r="A102" s="1"/>
      <c r="B102" s="102" t="s">
        <v>23</v>
      </c>
      <c r="C102" s="102"/>
      <c r="D102" s="102"/>
      <c r="E102" s="43">
        <f>SUM(E95:E101)</f>
        <v>46</v>
      </c>
      <c r="F102" s="43">
        <f>SUM(F95:F101)</f>
        <v>52</v>
      </c>
      <c r="G102" s="43">
        <f>SUM(G95:G101)</f>
        <v>2</v>
      </c>
      <c r="H102" s="43">
        <f>SUM(H95:H101)</f>
        <v>96</v>
      </c>
      <c r="I102" s="43">
        <f>SUM(I95:I101)</f>
        <v>24</v>
      </c>
      <c r="J102" s="71"/>
      <c r="K102" s="76"/>
      <c r="L102" s="67"/>
    </row>
    <row r="103" spans="1:12" ht="20.25" customHeight="1">
      <c r="A103" s="1"/>
      <c r="B103" s="99" t="s">
        <v>59</v>
      </c>
      <c r="C103" s="99"/>
      <c r="D103" s="99"/>
      <c r="E103" s="1"/>
      <c r="F103" s="1"/>
      <c r="G103" s="1"/>
      <c r="H103" s="1"/>
      <c r="I103" s="1"/>
      <c r="J103" s="71"/>
      <c r="K103" s="76"/>
      <c r="L103" s="67"/>
    </row>
    <row r="104" spans="1:12" ht="66" customHeight="1">
      <c r="A104" s="1">
        <v>1</v>
      </c>
      <c r="B104" s="100" t="s">
        <v>60</v>
      </c>
      <c r="C104" s="100"/>
      <c r="D104" s="100"/>
      <c r="E104" s="6">
        <v>16</v>
      </c>
      <c r="F104" s="6"/>
      <c r="G104" s="6">
        <v>7</v>
      </c>
      <c r="H104" s="6">
        <f>E104+F104-G104</f>
        <v>9</v>
      </c>
      <c r="I104" s="6">
        <v>7</v>
      </c>
      <c r="J104" s="66">
        <v>9</v>
      </c>
      <c r="K104" s="75">
        <v>7</v>
      </c>
      <c r="L104" s="67"/>
    </row>
    <row r="105" spans="1:12" ht="30.75" customHeight="1">
      <c r="A105" s="1">
        <v>2</v>
      </c>
      <c r="B105" s="100" t="s">
        <v>61</v>
      </c>
      <c r="C105" s="100"/>
      <c r="D105" s="100"/>
      <c r="E105" s="44">
        <v>5</v>
      </c>
      <c r="F105" s="44">
        <v>2</v>
      </c>
      <c r="G105" s="44"/>
      <c r="H105" s="44">
        <f>E105+F105-G105</f>
        <v>7</v>
      </c>
      <c r="I105" s="44">
        <v>3</v>
      </c>
      <c r="K105" s="67"/>
      <c r="L105" s="67"/>
    </row>
    <row r="106" spans="1:12" ht="21" customHeight="1">
      <c r="A106" s="1"/>
      <c r="B106" s="102" t="s">
        <v>23</v>
      </c>
      <c r="C106" s="102"/>
      <c r="D106" s="102"/>
      <c r="E106" s="43">
        <f>SUM(E104:E105)</f>
        <v>21</v>
      </c>
      <c r="F106" s="43">
        <f>SUM(F104:F105)</f>
        <v>2</v>
      </c>
      <c r="G106" s="43">
        <f>SUM(G104:G105)</f>
        <v>7</v>
      </c>
      <c r="H106" s="43">
        <f>SUM(H104:H105)</f>
        <v>16</v>
      </c>
      <c r="I106" s="43">
        <f>SUM(I104:I105)</f>
        <v>10</v>
      </c>
      <c r="K106" s="67"/>
      <c r="L106" s="67"/>
    </row>
    <row r="107" spans="1:12" ht="19.5" customHeight="1">
      <c r="A107" s="1"/>
      <c r="B107" s="99" t="s">
        <v>62</v>
      </c>
      <c r="C107" s="99"/>
      <c r="D107" s="99"/>
      <c r="E107" s="1"/>
      <c r="F107" s="1"/>
      <c r="G107" s="1"/>
      <c r="H107" s="1"/>
      <c r="I107" s="1"/>
      <c r="K107" s="67"/>
      <c r="L107" s="67"/>
    </row>
    <row r="108" spans="1:12" ht="111.75" customHeight="1">
      <c r="A108" s="1">
        <v>1</v>
      </c>
      <c r="B108" s="100" t="s">
        <v>197</v>
      </c>
      <c r="C108" s="100"/>
      <c r="D108" s="100"/>
      <c r="E108" s="6">
        <v>32</v>
      </c>
      <c r="F108" s="6">
        <v>2</v>
      </c>
      <c r="G108" s="6"/>
      <c r="H108" s="6">
        <f>E108+F108-G108</f>
        <v>34</v>
      </c>
      <c r="I108" s="6">
        <v>32</v>
      </c>
      <c r="J108" s="66">
        <v>34</v>
      </c>
      <c r="K108" s="75">
        <v>32</v>
      </c>
      <c r="L108" s="67"/>
    </row>
    <row r="109" spans="1:11" ht="111" customHeight="1">
      <c r="A109" s="16">
        <v>2</v>
      </c>
      <c r="B109" s="100" t="s">
        <v>63</v>
      </c>
      <c r="C109" s="100"/>
      <c r="D109" s="100"/>
      <c r="E109" s="44">
        <v>191</v>
      </c>
      <c r="F109" s="44">
        <v>13</v>
      </c>
      <c r="G109" s="44">
        <v>7</v>
      </c>
      <c r="H109" s="44">
        <f aca="true" t="shared" si="6" ref="H109:H114">E109+F109-G109</f>
        <v>197</v>
      </c>
      <c r="I109" s="44">
        <v>166</v>
      </c>
      <c r="J109" s="71">
        <v>197</v>
      </c>
      <c r="K109" s="77">
        <v>166</v>
      </c>
    </row>
    <row r="110" spans="1:11" ht="93.75" customHeight="1">
      <c r="A110" s="16">
        <v>3</v>
      </c>
      <c r="B110" s="100" t="s">
        <v>148</v>
      </c>
      <c r="C110" s="100"/>
      <c r="D110" s="100"/>
      <c r="E110" s="6">
        <v>33</v>
      </c>
      <c r="F110" s="6">
        <v>4</v>
      </c>
      <c r="G110" s="6">
        <v>4</v>
      </c>
      <c r="H110" s="6">
        <f t="shared" si="6"/>
        <v>33</v>
      </c>
      <c r="I110" s="6">
        <v>30</v>
      </c>
      <c r="J110" s="71">
        <v>33</v>
      </c>
      <c r="K110" s="75">
        <v>30</v>
      </c>
    </row>
    <row r="111" spans="1:11" ht="144.75" customHeight="1">
      <c r="A111" s="16">
        <v>4</v>
      </c>
      <c r="B111" s="100" t="s">
        <v>64</v>
      </c>
      <c r="C111" s="100"/>
      <c r="D111" s="100"/>
      <c r="E111" s="6">
        <v>37</v>
      </c>
      <c r="F111" s="6">
        <v>2</v>
      </c>
      <c r="G111" s="6">
        <v>2</v>
      </c>
      <c r="H111" s="6">
        <f t="shared" si="6"/>
        <v>37</v>
      </c>
      <c r="I111" s="6">
        <v>34</v>
      </c>
      <c r="J111" s="66">
        <v>33</v>
      </c>
      <c r="K111" s="73">
        <v>30</v>
      </c>
    </row>
    <row r="112" spans="1:11" ht="93.75" customHeight="1">
      <c r="A112" s="16">
        <v>5</v>
      </c>
      <c r="B112" s="123" t="s">
        <v>65</v>
      </c>
      <c r="C112" s="123"/>
      <c r="D112" s="123"/>
      <c r="E112" s="6">
        <v>13</v>
      </c>
      <c r="F112" s="6"/>
      <c r="G112" s="6"/>
      <c r="H112" s="6">
        <f t="shared" si="6"/>
        <v>13</v>
      </c>
      <c r="I112" s="6">
        <v>7</v>
      </c>
      <c r="J112">
        <v>13</v>
      </c>
      <c r="K112">
        <v>7</v>
      </c>
    </row>
    <row r="113" spans="1:9" ht="37.5" customHeight="1">
      <c r="A113" s="16">
        <v>6</v>
      </c>
      <c r="B113" s="101" t="s">
        <v>66</v>
      </c>
      <c r="C113" s="101"/>
      <c r="D113" s="101"/>
      <c r="E113" s="44">
        <v>2</v>
      </c>
      <c r="F113" s="44"/>
      <c r="G113" s="44"/>
      <c r="H113" s="44">
        <f t="shared" si="6"/>
        <v>2</v>
      </c>
      <c r="I113" s="44"/>
    </row>
    <row r="114" spans="1:9" ht="43.5" customHeight="1">
      <c r="A114" s="16">
        <v>7</v>
      </c>
      <c r="B114" s="100" t="s">
        <v>67</v>
      </c>
      <c r="C114" s="100"/>
      <c r="D114" s="100"/>
      <c r="E114" s="44">
        <v>7</v>
      </c>
      <c r="F114" s="44"/>
      <c r="G114" s="44"/>
      <c r="H114" s="44">
        <f t="shared" si="6"/>
        <v>7</v>
      </c>
      <c r="I114" s="44">
        <v>2</v>
      </c>
    </row>
    <row r="115" spans="1:9" ht="21.75" customHeight="1">
      <c r="A115" s="16"/>
      <c r="B115" s="102" t="s">
        <v>23</v>
      </c>
      <c r="C115" s="102"/>
      <c r="D115" s="102"/>
      <c r="E115" s="43">
        <f>SUM(E108:E114)</f>
        <v>315</v>
      </c>
      <c r="F115" s="43">
        <f>SUM(F108:F114)</f>
        <v>21</v>
      </c>
      <c r="G115" s="43">
        <f>SUM(G108:G114)</f>
        <v>13</v>
      </c>
      <c r="H115" s="43">
        <f>SUM(H108:H114)</f>
        <v>323</v>
      </c>
      <c r="I115" s="43">
        <f>SUM(I108:I114)</f>
        <v>271</v>
      </c>
    </row>
    <row r="116" spans="1:9" ht="30" customHeight="1">
      <c r="A116" s="16"/>
      <c r="B116" s="99" t="s">
        <v>144</v>
      </c>
      <c r="C116" s="99"/>
      <c r="D116" s="99"/>
      <c r="E116" s="1"/>
      <c r="F116" s="1"/>
      <c r="G116" s="1"/>
      <c r="H116" s="1"/>
      <c r="I116" s="1"/>
    </row>
    <row r="117" spans="1:11" ht="80.25" customHeight="1">
      <c r="A117" s="16">
        <v>1</v>
      </c>
      <c r="B117" s="100" t="s">
        <v>68</v>
      </c>
      <c r="C117" s="100"/>
      <c r="D117" s="100"/>
      <c r="E117" s="1">
        <f>SUM(E119:E123)</f>
        <v>65</v>
      </c>
      <c r="F117" s="1">
        <f>SUM(F119:F123)</f>
        <v>0</v>
      </c>
      <c r="G117" s="1">
        <f>SUM(G119:G123)</f>
        <v>5</v>
      </c>
      <c r="H117" s="1">
        <f>SUM(H119:H123)</f>
        <v>60</v>
      </c>
      <c r="I117" s="1">
        <f>SUM(I119:I123)</f>
        <v>42</v>
      </c>
      <c r="J117" s="71">
        <v>60</v>
      </c>
      <c r="K117" s="71">
        <v>42</v>
      </c>
    </row>
    <row r="118" spans="1:11" ht="15.75">
      <c r="A118" s="16"/>
      <c r="B118" s="124" t="s">
        <v>69</v>
      </c>
      <c r="C118" s="124"/>
      <c r="D118" s="124"/>
      <c r="E118" s="6"/>
      <c r="F118" s="6"/>
      <c r="G118" s="6"/>
      <c r="H118" s="6"/>
      <c r="I118" s="6"/>
      <c r="J118" s="71"/>
      <c r="K118" s="71"/>
    </row>
    <row r="119" spans="1:13" ht="29.25" customHeight="1">
      <c r="A119" s="16"/>
      <c r="B119" s="125" t="s">
        <v>70</v>
      </c>
      <c r="C119" s="125"/>
      <c r="D119" s="125"/>
      <c r="E119" s="6">
        <v>31</v>
      </c>
      <c r="F119" s="6"/>
      <c r="G119" s="6">
        <v>2</v>
      </c>
      <c r="H119" s="6">
        <f aca="true" t="shared" si="7" ref="H119:H124">E119+F119-G119</f>
        <v>29</v>
      </c>
      <c r="I119" s="6">
        <v>22</v>
      </c>
      <c r="J119" s="66">
        <v>29</v>
      </c>
      <c r="K119" s="73">
        <v>22</v>
      </c>
      <c r="L119" s="67"/>
      <c r="M119" s="67"/>
    </row>
    <row r="120" spans="1:13" ht="21" customHeight="1">
      <c r="A120" s="16"/>
      <c r="B120" s="125" t="s">
        <v>71</v>
      </c>
      <c r="C120" s="125"/>
      <c r="D120" s="125"/>
      <c r="E120" s="6">
        <v>12</v>
      </c>
      <c r="F120" s="6"/>
      <c r="G120" s="6">
        <v>1</v>
      </c>
      <c r="H120" s="6">
        <f t="shared" si="7"/>
        <v>11</v>
      </c>
      <c r="I120" s="6">
        <v>8</v>
      </c>
      <c r="J120" s="66">
        <v>11</v>
      </c>
      <c r="K120" s="73">
        <v>8</v>
      </c>
      <c r="L120" s="75" t="s">
        <v>224</v>
      </c>
      <c r="M120" s="67"/>
    </row>
    <row r="121" spans="1:13" ht="15.75">
      <c r="A121" s="16"/>
      <c r="B121" s="125" t="s">
        <v>72</v>
      </c>
      <c r="C121" s="125"/>
      <c r="D121" s="125"/>
      <c r="E121" s="6">
        <v>6</v>
      </c>
      <c r="F121" s="6"/>
      <c r="G121" s="6"/>
      <c r="H121" s="6">
        <f t="shared" si="7"/>
        <v>6</v>
      </c>
      <c r="I121" s="6">
        <v>4</v>
      </c>
      <c r="J121" s="71">
        <v>6</v>
      </c>
      <c r="K121" s="76">
        <v>4</v>
      </c>
      <c r="L121" s="67"/>
      <c r="M121" s="67"/>
    </row>
    <row r="122" spans="1:13" ht="15.75">
      <c r="A122" s="16"/>
      <c r="B122" s="125" t="s">
        <v>73</v>
      </c>
      <c r="C122" s="125"/>
      <c r="D122" s="125"/>
      <c r="E122" s="6">
        <v>6</v>
      </c>
      <c r="F122" s="6"/>
      <c r="G122" s="6"/>
      <c r="H122" s="6">
        <f t="shared" si="7"/>
        <v>6</v>
      </c>
      <c r="I122" s="6">
        <v>3</v>
      </c>
      <c r="J122" s="71">
        <v>6</v>
      </c>
      <c r="K122" s="76">
        <v>3</v>
      </c>
      <c r="L122" s="67"/>
      <c r="M122" s="67"/>
    </row>
    <row r="123" spans="1:13" ht="15.75">
      <c r="A123" s="16"/>
      <c r="B123" s="125" t="s">
        <v>74</v>
      </c>
      <c r="C123" s="125"/>
      <c r="D123" s="125"/>
      <c r="E123" s="6">
        <v>10</v>
      </c>
      <c r="F123" s="6"/>
      <c r="G123" s="6">
        <v>2</v>
      </c>
      <c r="H123" s="6">
        <f t="shared" si="7"/>
        <v>8</v>
      </c>
      <c r="I123" s="6">
        <v>5</v>
      </c>
      <c r="J123" s="66">
        <v>8</v>
      </c>
      <c r="K123" s="73">
        <v>5</v>
      </c>
      <c r="L123" s="76"/>
      <c r="M123" s="76"/>
    </row>
    <row r="124" spans="1:13" s="87" customFormat="1" ht="78.75" customHeight="1">
      <c r="A124" s="82">
        <v>2</v>
      </c>
      <c r="B124" s="126" t="s">
        <v>75</v>
      </c>
      <c r="C124" s="126"/>
      <c r="D124" s="126"/>
      <c r="E124" s="83">
        <v>27</v>
      </c>
      <c r="F124" s="83">
        <v>1</v>
      </c>
      <c r="G124" s="83">
        <v>4</v>
      </c>
      <c r="H124" s="83">
        <f t="shared" si="7"/>
        <v>24</v>
      </c>
      <c r="I124" s="83">
        <v>20</v>
      </c>
      <c r="J124" s="84">
        <v>24</v>
      </c>
      <c r="K124" s="85">
        <v>20</v>
      </c>
      <c r="L124" s="85">
        <v>1</v>
      </c>
      <c r="M124" s="86"/>
    </row>
    <row r="125" spans="1:13" s="87" customFormat="1" ht="87" customHeight="1">
      <c r="A125" s="82">
        <v>3</v>
      </c>
      <c r="B125" s="126" t="s">
        <v>76</v>
      </c>
      <c r="C125" s="126"/>
      <c r="D125" s="126"/>
      <c r="E125" s="83">
        <f>SUM(E127:E132)</f>
        <v>61</v>
      </c>
      <c r="F125" s="83">
        <f>SUM(F127:F132)</f>
        <v>0</v>
      </c>
      <c r="G125" s="83">
        <f>SUM(G127:G132)</f>
        <v>7</v>
      </c>
      <c r="H125" s="83">
        <f>SUM(H127:H132)</f>
        <v>54</v>
      </c>
      <c r="I125" s="83">
        <f>SUM(I127:I132)</f>
        <v>41</v>
      </c>
      <c r="J125" s="88">
        <v>54</v>
      </c>
      <c r="K125" s="86">
        <v>41</v>
      </c>
      <c r="L125" s="86">
        <v>1</v>
      </c>
      <c r="M125" s="86">
        <v>2</v>
      </c>
    </row>
    <row r="126" spans="1:13" s="87" customFormat="1" ht="18.75" customHeight="1">
      <c r="A126" s="82"/>
      <c r="B126" s="127" t="s">
        <v>77</v>
      </c>
      <c r="C126" s="127"/>
      <c r="D126" s="127"/>
      <c r="E126" s="83"/>
      <c r="F126" s="83"/>
      <c r="G126" s="83"/>
      <c r="H126" s="64"/>
      <c r="I126" s="83"/>
      <c r="J126" s="88"/>
      <c r="K126" s="86"/>
      <c r="L126" s="86"/>
      <c r="M126" s="86"/>
    </row>
    <row r="127" spans="1:13" s="87" customFormat="1" ht="28.5" customHeight="1">
      <c r="A127" s="82"/>
      <c r="B127" s="127" t="s">
        <v>78</v>
      </c>
      <c r="C127" s="127"/>
      <c r="D127" s="127"/>
      <c r="E127" s="64">
        <v>28</v>
      </c>
      <c r="F127" s="64"/>
      <c r="G127" s="64">
        <v>1</v>
      </c>
      <c r="H127" s="64">
        <f aca="true" t="shared" si="8" ref="H127:H132">E127+F127-G127</f>
        <v>27</v>
      </c>
      <c r="I127" s="64">
        <v>20</v>
      </c>
      <c r="J127" s="79">
        <v>27</v>
      </c>
      <c r="K127" s="80">
        <v>20</v>
      </c>
      <c r="L127" s="80">
        <v>1</v>
      </c>
      <c r="M127" s="80">
        <v>1</v>
      </c>
    </row>
    <row r="128" spans="1:13" ht="14.25" customHeight="1">
      <c r="A128" s="16"/>
      <c r="B128" s="125" t="s">
        <v>79</v>
      </c>
      <c r="C128" s="125"/>
      <c r="D128" s="125"/>
      <c r="E128" s="6">
        <v>13</v>
      </c>
      <c r="F128" s="6">
        <v>0</v>
      </c>
      <c r="G128" s="6">
        <v>3</v>
      </c>
      <c r="H128" s="6">
        <f t="shared" si="8"/>
        <v>10</v>
      </c>
      <c r="I128" s="6">
        <v>7</v>
      </c>
      <c r="J128" s="66">
        <v>10</v>
      </c>
      <c r="K128" s="73">
        <v>7</v>
      </c>
      <c r="L128" s="73">
        <v>1</v>
      </c>
      <c r="M128" s="76"/>
    </row>
    <row r="129" spans="1:13" ht="15.75">
      <c r="A129" s="16"/>
      <c r="B129" s="125" t="s">
        <v>80</v>
      </c>
      <c r="C129" s="125"/>
      <c r="D129" s="125"/>
      <c r="E129" s="6">
        <v>7</v>
      </c>
      <c r="F129" s="6"/>
      <c r="G129" s="6">
        <v>2</v>
      </c>
      <c r="H129" s="6">
        <f t="shared" si="8"/>
        <v>5</v>
      </c>
      <c r="I129" s="6">
        <v>3</v>
      </c>
      <c r="J129" s="66">
        <v>5</v>
      </c>
      <c r="K129" s="73">
        <v>3</v>
      </c>
      <c r="L129" s="76"/>
      <c r="M129" s="76"/>
    </row>
    <row r="130" spans="1:13" ht="15.75">
      <c r="A130" s="16"/>
      <c r="B130" s="125" t="s">
        <v>81</v>
      </c>
      <c r="C130" s="125"/>
      <c r="D130" s="125"/>
      <c r="E130" s="6">
        <v>8</v>
      </c>
      <c r="F130" s="6"/>
      <c r="G130" s="6">
        <v>1</v>
      </c>
      <c r="H130" s="6">
        <f t="shared" si="8"/>
        <v>7</v>
      </c>
      <c r="I130" s="6">
        <v>6</v>
      </c>
      <c r="J130" s="66">
        <v>7</v>
      </c>
      <c r="K130" s="73">
        <v>6</v>
      </c>
      <c r="L130" s="71"/>
      <c r="M130" s="71"/>
    </row>
    <row r="131" spans="1:13" ht="15.75">
      <c r="A131" s="16"/>
      <c r="B131" s="125" t="s">
        <v>82</v>
      </c>
      <c r="C131" s="125"/>
      <c r="D131" s="125"/>
      <c r="E131" s="6">
        <v>2</v>
      </c>
      <c r="F131" s="6"/>
      <c r="G131" s="6"/>
      <c r="H131" s="6">
        <f t="shared" si="8"/>
        <v>2</v>
      </c>
      <c r="I131" s="6">
        <v>2</v>
      </c>
      <c r="J131" s="66">
        <v>2</v>
      </c>
      <c r="K131" s="73">
        <v>2</v>
      </c>
      <c r="L131" s="71"/>
      <c r="M131" s="71"/>
    </row>
    <row r="132" spans="1:13" ht="15.75">
      <c r="A132" s="16"/>
      <c r="B132" s="125" t="s">
        <v>83</v>
      </c>
      <c r="C132" s="125"/>
      <c r="D132" s="125"/>
      <c r="E132" s="6">
        <v>3</v>
      </c>
      <c r="F132" s="6"/>
      <c r="G132" s="6"/>
      <c r="H132" s="6">
        <f t="shared" si="8"/>
        <v>3</v>
      </c>
      <c r="I132" s="6">
        <v>3</v>
      </c>
      <c r="J132" s="66">
        <v>3</v>
      </c>
      <c r="K132" s="73">
        <v>3</v>
      </c>
      <c r="L132" s="71"/>
      <c r="M132" s="71"/>
    </row>
    <row r="133" spans="1:13" ht="81" customHeight="1">
      <c r="A133" s="16">
        <v>4</v>
      </c>
      <c r="B133" s="126" t="s">
        <v>84</v>
      </c>
      <c r="C133" s="126"/>
      <c r="D133" s="126"/>
      <c r="E133" s="83">
        <f>SUM(E134:E136)</f>
        <v>24</v>
      </c>
      <c r="F133" s="83">
        <f>SUM(F134:F136)</f>
        <v>5</v>
      </c>
      <c r="G133" s="83">
        <f>SUM(G134:G136)</f>
        <v>5</v>
      </c>
      <c r="H133" s="83">
        <f>SUM(H134:H136)</f>
        <v>24</v>
      </c>
      <c r="I133" s="83">
        <f>SUM(I134:I136)</f>
        <v>17</v>
      </c>
      <c r="J133" s="66">
        <v>24</v>
      </c>
      <c r="K133" s="73">
        <v>17</v>
      </c>
      <c r="L133" s="71" t="s">
        <v>225</v>
      </c>
      <c r="M133" s="71" t="s">
        <v>226</v>
      </c>
    </row>
    <row r="134" spans="1:13" ht="18" customHeight="1">
      <c r="A134" s="16"/>
      <c r="B134" s="125" t="s">
        <v>85</v>
      </c>
      <c r="C134" s="125"/>
      <c r="D134" s="125"/>
      <c r="E134" s="52">
        <v>15</v>
      </c>
      <c r="F134" s="52">
        <v>5</v>
      </c>
      <c r="G134" s="53">
        <v>3</v>
      </c>
      <c r="H134" s="52">
        <f>E134+F134-G134</f>
        <v>17</v>
      </c>
      <c r="I134" s="6">
        <v>12</v>
      </c>
      <c r="J134" s="66">
        <v>17</v>
      </c>
      <c r="K134" s="73">
        <v>12</v>
      </c>
      <c r="L134" s="71"/>
      <c r="M134" s="71"/>
    </row>
    <row r="135" spans="1:13" ht="15.75">
      <c r="A135" s="16"/>
      <c r="B135" s="125" t="s">
        <v>86</v>
      </c>
      <c r="C135" s="125"/>
      <c r="D135" s="125"/>
      <c r="E135" s="52">
        <v>2</v>
      </c>
      <c r="F135" s="52"/>
      <c r="G135" s="52"/>
      <c r="H135" s="52">
        <f>E135+F135-G135</f>
        <v>2</v>
      </c>
      <c r="I135" s="6">
        <v>2</v>
      </c>
      <c r="J135" s="66">
        <v>2</v>
      </c>
      <c r="K135" s="73">
        <v>2</v>
      </c>
      <c r="L135" s="71"/>
      <c r="M135" s="71"/>
    </row>
    <row r="136" spans="1:13" ht="15.75">
      <c r="A136" s="16"/>
      <c r="B136" s="125" t="s">
        <v>87</v>
      </c>
      <c r="C136" s="125"/>
      <c r="D136" s="125"/>
      <c r="E136" s="52">
        <v>7</v>
      </c>
      <c r="F136" s="52"/>
      <c r="G136" s="52">
        <v>2</v>
      </c>
      <c r="H136" s="52">
        <f>E136+F136-G136</f>
        <v>5</v>
      </c>
      <c r="I136" s="6">
        <v>3</v>
      </c>
      <c r="J136" s="66">
        <v>5</v>
      </c>
      <c r="K136" s="73">
        <v>3</v>
      </c>
      <c r="L136" s="71"/>
      <c r="M136" s="71"/>
    </row>
    <row r="137" spans="1:13" ht="67.5" customHeight="1">
      <c r="A137" s="16">
        <v>5</v>
      </c>
      <c r="B137" s="100" t="s">
        <v>145</v>
      </c>
      <c r="C137" s="100"/>
      <c r="D137" s="100"/>
      <c r="E137" s="1">
        <f>SUM(E139:E141)</f>
        <v>63</v>
      </c>
      <c r="F137" s="1">
        <f>SUM(F139:F141)</f>
        <v>2</v>
      </c>
      <c r="G137" s="1">
        <f>SUM(G139:G141)</f>
        <v>6</v>
      </c>
      <c r="H137" s="1">
        <f>SUM(H139:H141)</f>
        <v>59</v>
      </c>
      <c r="I137" s="1">
        <f>SUM(I139:I141)</f>
        <v>41</v>
      </c>
      <c r="J137" s="66">
        <v>59</v>
      </c>
      <c r="K137" s="73">
        <v>41</v>
      </c>
      <c r="L137" s="71">
        <v>5</v>
      </c>
      <c r="M137" s="71">
        <v>3</v>
      </c>
    </row>
    <row r="138" spans="1:13" ht="15.75">
      <c r="A138" s="16"/>
      <c r="B138" s="128" t="s">
        <v>77</v>
      </c>
      <c r="C138" s="128"/>
      <c r="D138" s="128"/>
      <c r="E138" s="1"/>
      <c r="F138" s="1"/>
      <c r="G138" s="1"/>
      <c r="H138" s="52"/>
      <c r="I138" s="6"/>
      <c r="J138" s="71"/>
      <c r="K138" s="71"/>
      <c r="L138" s="71"/>
      <c r="M138" s="71"/>
    </row>
    <row r="139" spans="1:13" ht="18.75" customHeight="1">
      <c r="A139" s="16"/>
      <c r="B139" s="125" t="s">
        <v>88</v>
      </c>
      <c r="C139" s="125"/>
      <c r="D139" s="125"/>
      <c r="E139" s="6">
        <v>47</v>
      </c>
      <c r="F139" s="6">
        <v>1</v>
      </c>
      <c r="G139" s="6">
        <v>2</v>
      </c>
      <c r="H139" s="52">
        <f aca="true" t="shared" si="9" ref="H139:H144">E139+F139-G139</f>
        <v>46</v>
      </c>
      <c r="I139" s="6">
        <v>33</v>
      </c>
      <c r="J139" s="66">
        <v>46</v>
      </c>
      <c r="K139" s="73">
        <v>33</v>
      </c>
      <c r="L139" s="73">
        <v>3</v>
      </c>
      <c r="M139" s="73">
        <v>2</v>
      </c>
    </row>
    <row r="140" spans="1:13" ht="18.75" customHeight="1">
      <c r="A140" s="16"/>
      <c r="B140" s="125" t="s">
        <v>170</v>
      </c>
      <c r="C140" s="125"/>
      <c r="D140" s="125"/>
      <c r="E140" s="6">
        <v>9</v>
      </c>
      <c r="F140" s="6"/>
      <c r="G140" s="6">
        <v>2</v>
      </c>
      <c r="H140" s="52">
        <f t="shared" si="9"/>
        <v>7</v>
      </c>
      <c r="I140" s="6">
        <v>3</v>
      </c>
      <c r="J140" s="66">
        <v>7</v>
      </c>
      <c r="K140" s="73">
        <v>3</v>
      </c>
      <c r="L140" s="71"/>
      <c r="M140" s="71"/>
    </row>
    <row r="141" spans="1:13" ht="19.5" customHeight="1">
      <c r="A141" s="16"/>
      <c r="B141" s="125" t="s">
        <v>89</v>
      </c>
      <c r="C141" s="125"/>
      <c r="D141" s="125"/>
      <c r="E141" s="6">
        <v>7</v>
      </c>
      <c r="F141" s="6">
        <v>1</v>
      </c>
      <c r="G141" s="6">
        <v>2</v>
      </c>
      <c r="H141" s="52">
        <f t="shared" si="9"/>
        <v>6</v>
      </c>
      <c r="I141" s="6">
        <v>5</v>
      </c>
      <c r="J141" s="66">
        <v>6</v>
      </c>
      <c r="K141" s="73">
        <v>5</v>
      </c>
      <c r="L141" s="71"/>
      <c r="M141" s="71"/>
    </row>
    <row r="142" spans="1:13" ht="78.75" customHeight="1">
      <c r="A142" s="16">
        <v>6</v>
      </c>
      <c r="B142" s="122" t="s">
        <v>162</v>
      </c>
      <c r="C142" s="122"/>
      <c r="D142" s="122"/>
      <c r="E142" s="1">
        <v>20</v>
      </c>
      <c r="F142" s="1">
        <v>5</v>
      </c>
      <c r="G142" s="1">
        <v>8</v>
      </c>
      <c r="H142" s="1">
        <f t="shared" si="9"/>
        <v>17</v>
      </c>
      <c r="I142" s="1">
        <v>14</v>
      </c>
      <c r="J142" s="66">
        <v>17</v>
      </c>
      <c r="K142" s="73">
        <v>14</v>
      </c>
      <c r="L142" s="81">
        <v>2</v>
      </c>
      <c r="M142" s="71"/>
    </row>
    <row r="143" spans="1:13" ht="78.75" customHeight="1">
      <c r="A143" s="16">
        <v>7</v>
      </c>
      <c r="B143" s="100" t="s">
        <v>90</v>
      </c>
      <c r="C143" s="100"/>
      <c r="D143" s="100"/>
      <c r="E143" s="1">
        <v>8</v>
      </c>
      <c r="F143" s="1"/>
      <c r="G143" s="1"/>
      <c r="H143" s="1">
        <f t="shared" si="9"/>
        <v>8</v>
      </c>
      <c r="I143" s="1">
        <v>6</v>
      </c>
      <c r="J143" s="66">
        <v>8</v>
      </c>
      <c r="K143" s="73">
        <v>6</v>
      </c>
      <c r="L143" s="71"/>
      <c r="M143" s="71"/>
    </row>
    <row r="144" spans="1:13" ht="107.25" customHeight="1">
      <c r="A144" s="16">
        <v>8</v>
      </c>
      <c r="B144" s="100" t="s">
        <v>146</v>
      </c>
      <c r="C144" s="100"/>
      <c r="D144" s="100"/>
      <c r="E144" s="1">
        <v>79</v>
      </c>
      <c r="F144" s="1">
        <v>7</v>
      </c>
      <c r="G144" s="1">
        <v>7</v>
      </c>
      <c r="H144" s="1">
        <f t="shared" si="9"/>
        <v>79</v>
      </c>
      <c r="I144" s="1">
        <v>65</v>
      </c>
      <c r="J144" s="66">
        <v>79</v>
      </c>
      <c r="K144" s="73">
        <v>65</v>
      </c>
      <c r="L144" s="81">
        <v>14</v>
      </c>
      <c r="M144" s="81">
        <v>9</v>
      </c>
    </row>
    <row r="145" spans="1:13" ht="78" customHeight="1">
      <c r="A145" s="16">
        <v>9</v>
      </c>
      <c r="B145" s="100" t="s">
        <v>91</v>
      </c>
      <c r="C145" s="100"/>
      <c r="D145" s="100"/>
      <c r="E145" s="1">
        <v>57</v>
      </c>
      <c r="F145" s="1">
        <v>4</v>
      </c>
      <c r="G145" s="1">
        <v>6</v>
      </c>
      <c r="H145" s="1">
        <f aca="true" t="shared" si="10" ref="H145:H151">E145+F145-G145</f>
        <v>55</v>
      </c>
      <c r="I145" s="1">
        <v>49</v>
      </c>
      <c r="J145" s="66">
        <v>55</v>
      </c>
      <c r="K145" s="73">
        <v>49</v>
      </c>
      <c r="L145" s="81">
        <v>4</v>
      </c>
      <c r="M145" s="81">
        <v>3</v>
      </c>
    </row>
    <row r="146" spans="1:13" ht="81" customHeight="1">
      <c r="A146" s="16">
        <v>10</v>
      </c>
      <c r="B146" s="123" t="s">
        <v>92</v>
      </c>
      <c r="C146" s="123"/>
      <c r="D146" s="123"/>
      <c r="E146" s="1">
        <v>13</v>
      </c>
      <c r="F146" s="1">
        <v>2</v>
      </c>
      <c r="G146" s="1">
        <v>0</v>
      </c>
      <c r="H146" s="1">
        <f t="shared" si="10"/>
        <v>15</v>
      </c>
      <c r="I146" s="1">
        <v>12</v>
      </c>
      <c r="J146" s="66">
        <v>15</v>
      </c>
      <c r="K146" s="73">
        <v>12</v>
      </c>
      <c r="L146" s="81">
        <v>3</v>
      </c>
      <c r="M146" s="71"/>
    </row>
    <row r="147" spans="1:13" ht="96" customHeight="1">
      <c r="A147" s="16">
        <v>11</v>
      </c>
      <c r="B147" s="100" t="s">
        <v>93</v>
      </c>
      <c r="C147" s="100"/>
      <c r="D147" s="100"/>
      <c r="E147" s="1">
        <v>16</v>
      </c>
      <c r="F147" s="1">
        <v>3</v>
      </c>
      <c r="G147" s="1">
        <v>1</v>
      </c>
      <c r="H147" s="1">
        <f t="shared" si="10"/>
        <v>18</v>
      </c>
      <c r="I147" s="1">
        <v>5</v>
      </c>
      <c r="J147" s="66">
        <v>18</v>
      </c>
      <c r="K147" s="73">
        <v>5</v>
      </c>
      <c r="L147" s="81">
        <v>3</v>
      </c>
      <c r="M147" s="81">
        <v>1</v>
      </c>
    </row>
    <row r="148" spans="1:13" ht="18" customHeight="1">
      <c r="A148" s="16"/>
      <c r="B148" s="100" t="s">
        <v>94</v>
      </c>
      <c r="C148" s="100"/>
      <c r="D148" s="100"/>
      <c r="E148" s="62">
        <f>E117+E124+E125+E133+E137+E142+E143+E144+E145+E146+E147</f>
        <v>433</v>
      </c>
      <c r="F148" s="62">
        <f>F117+F124+F125+F133+F137+F142+F143+F144+F145+F146+F147</f>
        <v>29</v>
      </c>
      <c r="G148" s="62">
        <f>G117+G124+G125+G133+G137+G142+G143+G144+G145+G146+G147</f>
        <v>49</v>
      </c>
      <c r="H148" s="62">
        <f>H117+H124+H125+H133+H137+H142+H143+H144+H145+H146+H147</f>
        <v>413</v>
      </c>
      <c r="I148" s="62">
        <f>I117+I124+I125+I133+I137+I142+I143+I144+I145+I146+I147</f>
        <v>312</v>
      </c>
      <c r="J148" s="71"/>
      <c r="K148" s="71"/>
      <c r="L148" s="71"/>
      <c r="M148" s="71"/>
    </row>
    <row r="149" spans="1:13" ht="80.25" customHeight="1" thickBot="1">
      <c r="A149" s="37">
        <v>11</v>
      </c>
      <c r="B149" s="129" t="s">
        <v>147</v>
      </c>
      <c r="C149" s="130"/>
      <c r="D149" s="130"/>
      <c r="E149" s="11">
        <v>12</v>
      </c>
      <c r="F149" s="11">
        <v>1</v>
      </c>
      <c r="G149" s="11">
        <v>3</v>
      </c>
      <c r="H149" s="11">
        <f>E149+F149-G149</f>
        <v>10</v>
      </c>
      <c r="I149" s="11">
        <v>8</v>
      </c>
      <c r="J149" s="66">
        <v>10</v>
      </c>
      <c r="K149" s="73">
        <v>8</v>
      </c>
      <c r="L149" s="71"/>
      <c r="M149" s="71"/>
    </row>
    <row r="150" spans="1:13" ht="75.75" customHeight="1" thickBot="1">
      <c r="A150" s="37">
        <v>12</v>
      </c>
      <c r="B150" s="177" t="s">
        <v>159</v>
      </c>
      <c r="C150" s="178"/>
      <c r="D150" s="179"/>
      <c r="E150" s="30">
        <v>0</v>
      </c>
      <c r="F150" s="22">
        <v>0</v>
      </c>
      <c r="G150" s="38">
        <v>0</v>
      </c>
      <c r="H150" s="1">
        <v>0</v>
      </c>
      <c r="I150" s="22">
        <v>0</v>
      </c>
      <c r="J150" s="66">
        <v>0</v>
      </c>
      <c r="K150" s="73">
        <v>0</v>
      </c>
      <c r="L150" s="71"/>
      <c r="M150" s="71"/>
    </row>
    <row r="151" spans="1:9" ht="16.5" thickBot="1">
      <c r="A151" s="21"/>
      <c r="B151" s="131" t="s">
        <v>95</v>
      </c>
      <c r="C151" s="132"/>
      <c r="D151" s="132"/>
      <c r="E151" s="54">
        <f>SUM(E148:E150)</f>
        <v>445</v>
      </c>
      <c r="F151" s="54">
        <f>SUM(F148:F150)</f>
        <v>30</v>
      </c>
      <c r="G151" s="54">
        <f>SUM(G148:G150)</f>
        <v>52</v>
      </c>
      <c r="H151" s="43">
        <f t="shared" si="10"/>
        <v>423</v>
      </c>
      <c r="I151" s="54">
        <f>SUM(I148:I150)</f>
        <v>320</v>
      </c>
    </row>
    <row r="152" spans="1:9" ht="18" customHeight="1">
      <c r="A152" s="16"/>
      <c r="B152" s="133" t="s">
        <v>96</v>
      </c>
      <c r="C152" s="134"/>
      <c r="D152" s="135"/>
      <c r="E152" s="1"/>
      <c r="F152" s="1"/>
      <c r="G152" s="5"/>
      <c r="H152" s="5"/>
      <c r="I152" s="1"/>
    </row>
    <row r="153" spans="1:11" ht="107.25" customHeight="1">
      <c r="A153" s="16">
        <v>1</v>
      </c>
      <c r="B153" s="136" t="s">
        <v>163</v>
      </c>
      <c r="C153" s="136"/>
      <c r="D153" s="137"/>
      <c r="E153" s="6">
        <v>18</v>
      </c>
      <c r="F153" s="6">
        <v>0</v>
      </c>
      <c r="G153" s="7">
        <v>7</v>
      </c>
      <c r="H153" s="7">
        <f>E153+F153-G153</f>
        <v>11</v>
      </c>
      <c r="I153" s="6">
        <v>6</v>
      </c>
      <c r="J153" s="66">
        <v>11</v>
      </c>
      <c r="K153" s="73">
        <v>6</v>
      </c>
    </row>
    <row r="154" spans="1:11" ht="95.25" customHeight="1">
      <c r="A154" s="17">
        <v>2</v>
      </c>
      <c r="B154" s="138" t="s">
        <v>97</v>
      </c>
      <c r="C154" s="136"/>
      <c r="D154" s="137"/>
      <c r="E154" s="9">
        <v>8</v>
      </c>
      <c r="F154" s="9"/>
      <c r="G154" s="10">
        <v>1</v>
      </c>
      <c r="H154" s="7">
        <f aca="true" t="shared" si="11" ref="H154:H163">E154+F154-G154</f>
        <v>7</v>
      </c>
      <c r="I154" s="6">
        <v>6</v>
      </c>
      <c r="J154" s="66">
        <v>7</v>
      </c>
      <c r="K154" s="73">
        <v>6</v>
      </c>
    </row>
    <row r="155" spans="1:11" ht="111.75" customHeight="1">
      <c r="A155" s="17">
        <v>3</v>
      </c>
      <c r="B155" s="138" t="s">
        <v>222</v>
      </c>
      <c r="C155" s="136"/>
      <c r="D155" s="137"/>
      <c r="E155" s="9">
        <v>7</v>
      </c>
      <c r="F155" s="9"/>
      <c r="G155" s="10">
        <v>1</v>
      </c>
      <c r="H155" s="7">
        <f t="shared" si="11"/>
        <v>6</v>
      </c>
      <c r="I155" s="6">
        <v>6</v>
      </c>
      <c r="J155" s="73">
        <v>6</v>
      </c>
      <c r="K155" s="73">
        <v>6</v>
      </c>
    </row>
    <row r="156" spans="1:11" ht="33" customHeight="1">
      <c r="A156" s="17">
        <v>4</v>
      </c>
      <c r="B156" s="138" t="s">
        <v>99</v>
      </c>
      <c r="C156" s="136"/>
      <c r="D156" s="137"/>
      <c r="E156" s="9">
        <v>3</v>
      </c>
      <c r="F156" s="9">
        <v>1</v>
      </c>
      <c r="G156" s="10"/>
      <c r="H156" s="7">
        <f t="shared" si="11"/>
        <v>4</v>
      </c>
      <c r="I156" s="6">
        <v>3</v>
      </c>
      <c r="J156" s="76">
        <v>4</v>
      </c>
      <c r="K156" s="76">
        <v>3</v>
      </c>
    </row>
    <row r="157" spans="1:11" ht="36" customHeight="1">
      <c r="A157" s="17">
        <v>5</v>
      </c>
      <c r="B157" s="138" t="s">
        <v>100</v>
      </c>
      <c r="C157" s="136"/>
      <c r="D157" s="137"/>
      <c r="E157" s="9">
        <v>4</v>
      </c>
      <c r="F157" s="9"/>
      <c r="G157" s="10">
        <v>1</v>
      </c>
      <c r="H157" s="7">
        <f t="shared" si="11"/>
        <v>3</v>
      </c>
      <c r="I157" s="6">
        <v>3</v>
      </c>
      <c r="J157" s="73">
        <v>3</v>
      </c>
      <c r="K157" s="73">
        <v>3</v>
      </c>
    </row>
    <row r="158" spans="1:11" ht="35.25" customHeight="1">
      <c r="A158" s="17">
        <v>6</v>
      </c>
      <c r="B158" s="138" t="s">
        <v>101</v>
      </c>
      <c r="C158" s="136"/>
      <c r="D158" s="137"/>
      <c r="E158" s="9">
        <v>6</v>
      </c>
      <c r="F158" s="9"/>
      <c r="G158" s="10"/>
      <c r="H158" s="7">
        <f t="shared" si="11"/>
        <v>6</v>
      </c>
      <c r="I158" s="6">
        <v>6</v>
      </c>
      <c r="J158" s="71">
        <v>6</v>
      </c>
      <c r="K158" s="71">
        <v>6</v>
      </c>
    </row>
    <row r="159" spans="1:11" ht="36" customHeight="1">
      <c r="A159" s="17">
        <v>7</v>
      </c>
      <c r="B159" s="138" t="s">
        <v>102</v>
      </c>
      <c r="C159" s="136"/>
      <c r="D159" s="137"/>
      <c r="E159" s="9">
        <v>6</v>
      </c>
      <c r="F159" s="9"/>
      <c r="G159" s="10">
        <v>1</v>
      </c>
      <c r="H159" s="7">
        <f t="shared" si="11"/>
        <v>5</v>
      </c>
      <c r="I159" s="6">
        <v>5</v>
      </c>
      <c r="J159" s="71">
        <v>5</v>
      </c>
      <c r="K159" s="71">
        <v>5</v>
      </c>
    </row>
    <row r="160" spans="1:11" ht="48.75" customHeight="1">
      <c r="A160" s="17">
        <v>8</v>
      </c>
      <c r="B160" s="138" t="s">
        <v>198</v>
      </c>
      <c r="C160" s="136"/>
      <c r="D160" s="137"/>
      <c r="E160" s="9">
        <v>2</v>
      </c>
      <c r="F160" s="9"/>
      <c r="G160" s="10">
        <v>1</v>
      </c>
      <c r="H160" s="7">
        <f t="shared" si="11"/>
        <v>1</v>
      </c>
      <c r="I160" s="6">
        <v>1</v>
      </c>
      <c r="J160" s="71">
        <v>1</v>
      </c>
      <c r="K160" s="71">
        <v>1</v>
      </c>
    </row>
    <row r="161" spans="1:11" ht="96" customHeight="1">
      <c r="A161" s="17">
        <v>9</v>
      </c>
      <c r="B161" s="138" t="s">
        <v>103</v>
      </c>
      <c r="C161" s="136"/>
      <c r="D161" s="137"/>
      <c r="E161" s="9">
        <v>4</v>
      </c>
      <c r="F161" s="9"/>
      <c r="G161" s="10">
        <v>1</v>
      </c>
      <c r="H161" s="7">
        <f>E161+F161-G161</f>
        <v>3</v>
      </c>
      <c r="I161" s="6">
        <v>3</v>
      </c>
      <c r="J161" s="71">
        <v>3</v>
      </c>
      <c r="K161" s="71">
        <v>3</v>
      </c>
    </row>
    <row r="162" spans="1:11" ht="81.75" customHeight="1" thickBot="1">
      <c r="A162" s="16">
        <v>10</v>
      </c>
      <c r="B162" s="139" t="s">
        <v>152</v>
      </c>
      <c r="C162" s="140"/>
      <c r="D162" s="141"/>
      <c r="E162" s="6">
        <v>29</v>
      </c>
      <c r="F162" s="6"/>
      <c r="G162" s="6">
        <v>3</v>
      </c>
      <c r="H162" s="7">
        <f t="shared" si="11"/>
        <v>26</v>
      </c>
      <c r="I162" s="6">
        <v>26</v>
      </c>
      <c r="J162" s="71">
        <v>26</v>
      </c>
      <c r="K162" s="71">
        <v>26</v>
      </c>
    </row>
    <row r="163" spans="1:9" ht="32.25" customHeight="1" thickBot="1">
      <c r="A163" s="24">
        <v>11</v>
      </c>
      <c r="B163" s="104" t="s">
        <v>104</v>
      </c>
      <c r="C163" s="105"/>
      <c r="D163" s="106"/>
      <c r="E163" s="47">
        <v>1</v>
      </c>
      <c r="F163" s="47"/>
      <c r="G163" s="48"/>
      <c r="H163" s="45">
        <f t="shared" si="11"/>
        <v>1</v>
      </c>
      <c r="I163" s="48"/>
    </row>
    <row r="164" spans="1:10" ht="16.5" thickBot="1">
      <c r="A164" s="20"/>
      <c r="B164" s="142" t="s">
        <v>23</v>
      </c>
      <c r="C164" s="142"/>
      <c r="D164" s="142"/>
      <c r="E164" s="55">
        <f>SUM(E153:E163)</f>
        <v>88</v>
      </c>
      <c r="F164" s="55">
        <f>SUM(F153:F163)</f>
        <v>1</v>
      </c>
      <c r="G164" s="55">
        <f>SUM(G153:G163)</f>
        <v>16</v>
      </c>
      <c r="H164" s="55">
        <f>SUM(H153:H163)</f>
        <v>73</v>
      </c>
      <c r="I164" s="55">
        <f>SUM(I153:I163)</f>
        <v>65</v>
      </c>
      <c r="J164" s="56"/>
    </row>
    <row r="165" spans="1:9" ht="15.75">
      <c r="A165" s="21"/>
      <c r="B165" s="143"/>
      <c r="C165" s="143"/>
      <c r="D165" s="143"/>
      <c r="E165" s="11"/>
      <c r="F165" s="11"/>
      <c r="G165" s="12"/>
      <c r="H165" s="25"/>
      <c r="I165" s="11"/>
    </row>
    <row r="166" spans="1:9" ht="19.5" customHeight="1" thickBot="1">
      <c r="A166" s="17"/>
      <c r="B166" s="174" t="s">
        <v>105</v>
      </c>
      <c r="C166" s="175"/>
      <c r="D166" s="176"/>
      <c r="E166" s="8"/>
      <c r="F166" s="8"/>
      <c r="G166" s="26"/>
      <c r="H166" s="8"/>
      <c r="I166" s="8"/>
    </row>
    <row r="167" spans="1:9" ht="77.25" customHeight="1" thickBot="1">
      <c r="A167" s="14">
        <v>1</v>
      </c>
      <c r="B167" s="104" t="s">
        <v>199</v>
      </c>
      <c r="C167" s="105"/>
      <c r="D167" s="106"/>
      <c r="E167" s="43">
        <v>56</v>
      </c>
      <c r="F167" s="43">
        <v>1</v>
      </c>
      <c r="G167" s="43">
        <v>8</v>
      </c>
      <c r="H167" s="43">
        <f>E167+F167-G167</f>
        <v>49</v>
      </c>
      <c r="I167" s="43">
        <v>18</v>
      </c>
    </row>
    <row r="168" spans="1:9" ht="15.75">
      <c r="A168" s="11"/>
      <c r="B168" s="143"/>
      <c r="C168" s="143"/>
      <c r="D168" s="143"/>
      <c r="E168" s="11"/>
      <c r="F168" s="11"/>
      <c r="G168" s="12"/>
      <c r="H168" s="11"/>
      <c r="I168" s="11"/>
    </row>
    <row r="169" spans="1:9" ht="15.75">
      <c r="A169" s="1"/>
      <c r="B169" s="144" t="s">
        <v>106</v>
      </c>
      <c r="C169" s="145"/>
      <c r="D169" s="146"/>
      <c r="E169" s="1"/>
      <c r="F169" s="1"/>
      <c r="G169" s="5"/>
      <c r="H169" s="5"/>
      <c r="I169" s="1"/>
    </row>
    <row r="170" spans="1:11" ht="29.25" customHeight="1">
      <c r="A170" s="16" t="s">
        <v>107</v>
      </c>
      <c r="B170" s="138" t="s">
        <v>200</v>
      </c>
      <c r="C170" s="136"/>
      <c r="D170" s="137"/>
      <c r="E170" s="6">
        <v>8</v>
      </c>
      <c r="F170" s="6"/>
      <c r="G170" s="7">
        <v>1</v>
      </c>
      <c r="H170" s="7">
        <f aca="true" t="shared" si="12" ref="H170:H175">E170+F170-G170</f>
        <v>7</v>
      </c>
      <c r="I170" s="6">
        <v>6</v>
      </c>
      <c r="J170" s="71">
        <v>7</v>
      </c>
      <c r="K170" s="71">
        <v>6</v>
      </c>
    </row>
    <row r="171" spans="1:11" ht="76.5" customHeight="1">
      <c r="A171" s="16" t="s">
        <v>108</v>
      </c>
      <c r="B171" s="138" t="s">
        <v>109</v>
      </c>
      <c r="C171" s="136"/>
      <c r="D171" s="137"/>
      <c r="E171" s="6">
        <v>13</v>
      </c>
      <c r="F171" s="6">
        <v>1</v>
      </c>
      <c r="G171" s="7">
        <v>1</v>
      </c>
      <c r="H171" s="7">
        <f t="shared" si="12"/>
        <v>13</v>
      </c>
      <c r="I171" s="6">
        <v>10</v>
      </c>
      <c r="J171" s="66">
        <v>13</v>
      </c>
      <c r="K171" s="73">
        <v>10</v>
      </c>
    </row>
    <row r="172" spans="1:9" ht="33.75" customHeight="1">
      <c r="A172" s="17">
        <v>3</v>
      </c>
      <c r="B172" s="138" t="s">
        <v>110</v>
      </c>
      <c r="C172" s="136"/>
      <c r="D172" s="137"/>
      <c r="E172" s="46">
        <v>4</v>
      </c>
      <c r="F172" s="46"/>
      <c r="G172" s="45"/>
      <c r="H172" s="42">
        <f t="shared" si="12"/>
        <v>4</v>
      </c>
      <c r="I172" s="44"/>
    </row>
    <row r="173" spans="1:10" ht="35.25" customHeight="1">
      <c r="A173" s="17">
        <v>4</v>
      </c>
      <c r="B173" s="138" t="s">
        <v>111</v>
      </c>
      <c r="C173" s="136"/>
      <c r="D173" s="137"/>
      <c r="E173" s="46">
        <v>1</v>
      </c>
      <c r="F173" s="46"/>
      <c r="G173" s="45">
        <v>1</v>
      </c>
      <c r="H173" s="42">
        <f t="shared" si="12"/>
        <v>0</v>
      </c>
      <c r="I173" s="44"/>
      <c r="J173" s="71"/>
    </row>
    <row r="174" spans="1:11" ht="90.75" customHeight="1">
      <c r="A174" s="17">
        <v>5</v>
      </c>
      <c r="B174" s="171" t="s">
        <v>157</v>
      </c>
      <c r="C174" s="172"/>
      <c r="D174" s="173"/>
      <c r="E174" s="9">
        <v>8</v>
      </c>
      <c r="F174" s="9"/>
      <c r="G174" s="10"/>
      <c r="H174" s="10">
        <f t="shared" si="12"/>
        <v>8</v>
      </c>
      <c r="I174" s="9">
        <v>8</v>
      </c>
      <c r="J174" s="71">
        <v>8</v>
      </c>
      <c r="K174" s="71">
        <v>8</v>
      </c>
    </row>
    <row r="175" spans="1:10" ht="23.25" customHeight="1">
      <c r="A175" s="16">
        <v>6</v>
      </c>
      <c r="B175" s="109" t="s">
        <v>181</v>
      </c>
      <c r="C175" s="110"/>
      <c r="D175" s="111"/>
      <c r="E175" s="6">
        <v>1</v>
      </c>
      <c r="F175" s="6"/>
      <c r="G175" s="6"/>
      <c r="H175" s="6">
        <f t="shared" si="12"/>
        <v>1</v>
      </c>
      <c r="I175" s="6"/>
      <c r="J175" s="71"/>
    </row>
    <row r="176" spans="1:10" ht="16.5" thickBot="1">
      <c r="A176" s="37"/>
      <c r="B176" s="132" t="s">
        <v>23</v>
      </c>
      <c r="C176" s="132"/>
      <c r="D176" s="147"/>
      <c r="E176" s="57">
        <f>SUM(E170:E175)</f>
        <v>35</v>
      </c>
      <c r="F176" s="57">
        <f>SUM(F170:F175)</f>
        <v>1</v>
      </c>
      <c r="G176" s="57">
        <f>SUM(G170:G175)</f>
        <v>3</v>
      </c>
      <c r="H176" s="57">
        <f>SUM(H170:H175)</f>
        <v>33</v>
      </c>
      <c r="I176" s="57">
        <f>SUM(I170:I175)</f>
        <v>24</v>
      </c>
      <c r="J176" s="71"/>
    </row>
    <row r="177" spans="1:10" ht="15.75">
      <c r="A177" s="21"/>
      <c r="B177" s="143"/>
      <c r="C177" s="143"/>
      <c r="D177" s="143"/>
      <c r="E177" s="11"/>
      <c r="F177" s="11"/>
      <c r="G177" s="12"/>
      <c r="H177" s="12"/>
      <c r="I177" s="11"/>
      <c r="J177" s="71"/>
    </row>
    <row r="178" spans="1:10" ht="15.75">
      <c r="A178" s="16"/>
      <c r="B178" s="148" t="s">
        <v>112</v>
      </c>
      <c r="C178" s="149"/>
      <c r="D178" s="150"/>
      <c r="E178" s="1"/>
      <c r="F178" s="1"/>
      <c r="G178" s="5"/>
      <c r="H178" s="5"/>
      <c r="I178" s="1"/>
      <c r="J178" s="71"/>
    </row>
    <row r="179" spans="1:11" ht="51.75" customHeight="1">
      <c r="A179" s="16">
        <v>1</v>
      </c>
      <c r="B179" s="138" t="s">
        <v>154</v>
      </c>
      <c r="C179" s="136"/>
      <c r="D179" s="137"/>
      <c r="E179" s="6">
        <v>42</v>
      </c>
      <c r="F179" s="6">
        <v>7</v>
      </c>
      <c r="G179" s="7">
        <v>9</v>
      </c>
      <c r="H179" s="7">
        <f>E179+F179-G179</f>
        <v>40</v>
      </c>
      <c r="I179" s="6">
        <v>28</v>
      </c>
      <c r="J179" s="71">
        <v>40</v>
      </c>
      <c r="K179" s="73">
        <v>28</v>
      </c>
    </row>
    <row r="180" spans="1:11" ht="64.5" customHeight="1">
      <c r="A180" s="16">
        <v>2</v>
      </c>
      <c r="B180" s="151" t="s">
        <v>113</v>
      </c>
      <c r="C180" s="152"/>
      <c r="D180" s="153"/>
      <c r="E180" s="6">
        <v>12</v>
      </c>
      <c r="F180" s="6"/>
      <c r="G180" s="7"/>
      <c r="H180" s="7">
        <f aca="true" t="shared" si="13" ref="H180:H209">E180+F180-G180</f>
        <v>12</v>
      </c>
      <c r="I180" s="6">
        <v>11</v>
      </c>
      <c r="J180" s="71">
        <v>12</v>
      </c>
      <c r="K180">
        <v>11</v>
      </c>
    </row>
    <row r="181" spans="1:11" ht="74.25" customHeight="1">
      <c r="A181" s="16">
        <v>3</v>
      </c>
      <c r="B181" s="138" t="s">
        <v>114</v>
      </c>
      <c r="C181" s="136"/>
      <c r="D181" s="137"/>
      <c r="E181" s="6">
        <v>3</v>
      </c>
      <c r="F181" s="6"/>
      <c r="G181" s="7"/>
      <c r="H181" s="7">
        <f t="shared" si="13"/>
        <v>3</v>
      </c>
      <c r="I181" s="6">
        <v>3</v>
      </c>
      <c r="J181" s="71">
        <v>3</v>
      </c>
      <c r="K181">
        <v>3</v>
      </c>
    </row>
    <row r="182" spans="1:11" ht="78" customHeight="1">
      <c r="A182" s="16">
        <v>4</v>
      </c>
      <c r="B182" s="138" t="s">
        <v>210</v>
      </c>
      <c r="C182" s="136"/>
      <c r="D182" s="137"/>
      <c r="E182" s="6">
        <v>11</v>
      </c>
      <c r="F182" s="6"/>
      <c r="G182" s="7">
        <v>1</v>
      </c>
      <c r="H182" s="7">
        <f t="shared" si="13"/>
        <v>10</v>
      </c>
      <c r="I182" s="6">
        <v>4</v>
      </c>
      <c r="J182" s="71">
        <v>10</v>
      </c>
      <c r="K182">
        <v>4</v>
      </c>
    </row>
    <row r="183" spans="1:11" ht="63" customHeight="1">
      <c r="A183" s="16">
        <v>5</v>
      </c>
      <c r="B183" s="138" t="s">
        <v>116</v>
      </c>
      <c r="C183" s="136"/>
      <c r="D183" s="137"/>
      <c r="E183" s="6">
        <v>4</v>
      </c>
      <c r="F183" s="6">
        <v>1</v>
      </c>
      <c r="G183" s="7"/>
      <c r="H183" s="7">
        <f t="shared" si="13"/>
        <v>5</v>
      </c>
      <c r="I183" s="6">
        <v>4</v>
      </c>
      <c r="J183" s="71">
        <v>5</v>
      </c>
      <c r="K183" s="75">
        <v>4</v>
      </c>
    </row>
    <row r="184" spans="1:11" ht="74.25" customHeight="1">
      <c r="A184" s="16">
        <v>6</v>
      </c>
      <c r="B184" s="138" t="s">
        <v>117</v>
      </c>
      <c r="C184" s="136"/>
      <c r="D184" s="137"/>
      <c r="E184" s="6">
        <v>40</v>
      </c>
      <c r="F184" s="6"/>
      <c r="G184" s="7">
        <v>2</v>
      </c>
      <c r="H184" s="7">
        <f t="shared" si="13"/>
        <v>38</v>
      </c>
      <c r="I184" s="6">
        <v>9</v>
      </c>
      <c r="J184" s="74">
        <v>38</v>
      </c>
      <c r="K184" s="75">
        <v>9</v>
      </c>
    </row>
    <row r="185" spans="1:11" ht="45" customHeight="1">
      <c r="A185" s="16">
        <v>7</v>
      </c>
      <c r="B185" s="138" t="s">
        <v>118</v>
      </c>
      <c r="C185" s="136"/>
      <c r="D185" s="137"/>
      <c r="E185" s="6">
        <v>14</v>
      </c>
      <c r="F185" s="6"/>
      <c r="G185" s="7"/>
      <c r="H185" s="7">
        <f t="shared" si="13"/>
        <v>14</v>
      </c>
      <c r="I185" s="6">
        <v>9</v>
      </c>
      <c r="J185" s="74">
        <v>14</v>
      </c>
      <c r="K185">
        <v>9</v>
      </c>
    </row>
    <row r="186" spans="1:9" ht="21" customHeight="1">
      <c r="A186" s="16">
        <v>8</v>
      </c>
      <c r="B186" s="138" t="s">
        <v>119</v>
      </c>
      <c r="C186" s="136"/>
      <c r="D186" s="137"/>
      <c r="E186" s="6">
        <v>1</v>
      </c>
      <c r="F186" s="6"/>
      <c r="G186" s="7"/>
      <c r="H186" s="7">
        <f t="shared" si="13"/>
        <v>1</v>
      </c>
      <c r="I186" s="6"/>
    </row>
    <row r="187" spans="1:9" ht="45.75" customHeight="1">
      <c r="A187" s="16">
        <v>9</v>
      </c>
      <c r="B187" s="138" t="s">
        <v>120</v>
      </c>
      <c r="C187" s="136"/>
      <c r="D187" s="137"/>
      <c r="E187" s="6">
        <v>1</v>
      </c>
      <c r="F187" s="6"/>
      <c r="G187" s="7"/>
      <c r="H187" s="7">
        <f t="shared" si="13"/>
        <v>1</v>
      </c>
      <c r="I187" s="6"/>
    </row>
    <row r="188" spans="1:11" ht="61.5" customHeight="1">
      <c r="A188" s="16">
        <v>10</v>
      </c>
      <c r="B188" s="138" t="s">
        <v>121</v>
      </c>
      <c r="C188" s="136"/>
      <c r="D188" s="137"/>
      <c r="E188" s="6">
        <v>8</v>
      </c>
      <c r="F188" s="6"/>
      <c r="G188" s="7">
        <v>1</v>
      </c>
      <c r="H188" s="7">
        <f t="shared" si="13"/>
        <v>7</v>
      </c>
      <c r="I188" s="6">
        <v>7</v>
      </c>
      <c r="J188" s="66">
        <v>7</v>
      </c>
      <c r="K188" s="75">
        <v>7</v>
      </c>
    </row>
    <row r="189" spans="1:11" ht="33.75" customHeight="1">
      <c r="A189" s="16">
        <v>11</v>
      </c>
      <c r="B189" s="138" t="s">
        <v>122</v>
      </c>
      <c r="C189" s="136"/>
      <c r="D189" s="137"/>
      <c r="E189" s="6">
        <v>2</v>
      </c>
      <c r="F189" s="6"/>
      <c r="G189" s="7">
        <v>1</v>
      </c>
      <c r="H189" s="7">
        <v>1</v>
      </c>
      <c r="I189" s="6">
        <v>1</v>
      </c>
      <c r="J189" s="71">
        <v>1</v>
      </c>
      <c r="K189">
        <v>1</v>
      </c>
    </row>
    <row r="190" spans="1:10" ht="21.75" customHeight="1">
      <c r="A190" s="16">
        <v>12</v>
      </c>
      <c r="B190" s="102" t="s">
        <v>123</v>
      </c>
      <c r="C190" s="102"/>
      <c r="D190" s="102"/>
      <c r="E190" s="6">
        <v>1</v>
      </c>
      <c r="F190" s="6"/>
      <c r="G190" s="7"/>
      <c r="H190" s="7">
        <f t="shared" si="13"/>
        <v>1</v>
      </c>
      <c r="I190" s="6"/>
      <c r="J190" s="71"/>
    </row>
    <row r="191" spans="1:11" ht="62.25" customHeight="1">
      <c r="A191" s="16">
        <v>13</v>
      </c>
      <c r="B191" s="138" t="s">
        <v>124</v>
      </c>
      <c r="C191" s="136"/>
      <c r="D191" s="137"/>
      <c r="E191" s="6">
        <v>17</v>
      </c>
      <c r="F191" s="6"/>
      <c r="G191" s="7"/>
      <c r="H191" s="7">
        <f t="shared" si="13"/>
        <v>17</v>
      </c>
      <c r="I191" s="6">
        <v>7</v>
      </c>
      <c r="J191" s="71">
        <v>17</v>
      </c>
      <c r="K191">
        <v>7</v>
      </c>
    </row>
    <row r="192" spans="1:11" ht="50.25" customHeight="1">
      <c r="A192" s="16">
        <v>14</v>
      </c>
      <c r="B192" s="138" t="s">
        <v>125</v>
      </c>
      <c r="C192" s="136"/>
      <c r="D192" s="137"/>
      <c r="E192" s="6">
        <v>2</v>
      </c>
      <c r="F192" s="6">
        <v>0</v>
      </c>
      <c r="G192" s="7">
        <v>2</v>
      </c>
      <c r="H192" s="7">
        <f t="shared" si="13"/>
        <v>0</v>
      </c>
      <c r="I192" s="6">
        <v>0</v>
      </c>
      <c r="J192" s="71">
        <v>0</v>
      </c>
      <c r="K192">
        <v>0</v>
      </c>
    </row>
    <row r="193" spans="1:11" ht="20.25" customHeight="1">
      <c r="A193" s="16">
        <v>15</v>
      </c>
      <c r="B193" s="138" t="s">
        <v>126</v>
      </c>
      <c r="C193" s="136"/>
      <c r="D193" s="137"/>
      <c r="E193" s="6">
        <v>3</v>
      </c>
      <c r="F193" s="6"/>
      <c r="G193" s="7"/>
      <c r="H193" s="7">
        <f t="shared" si="13"/>
        <v>3</v>
      </c>
      <c r="I193" s="6">
        <v>3</v>
      </c>
      <c r="J193" s="71">
        <v>3</v>
      </c>
      <c r="K193">
        <v>3</v>
      </c>
    </row>
    <row r="194" spans="1:10" ht="21.75" customHeight="1">
      <c r="A194" s="16">
        <v>16</v>
      </c>
      <c r="B194" s="102" t="s">
        <v>127</v>
      </c>
      <c r="C194" s="102"/>
      <c r="D194" s="102"/>
      <c r="E194" s="6">
        <v>1</v>
      </c>
      <c r="F194" s="6"/>
      <c r="G194" s="7"/>
      <c r="H194" s="7">
        <f t="shared" si="13"/>
        <v>1</v>
      </c>
      <c r="I194" s="6"/>
      <c r="J194" s="71">
        <v>1</v>
      </c>
    </row>
    <row r="195" spans="1:11" ht="76.5" customHeight="1">
      <c r="A195" s="16">
        <v>17</v>
      </c>
      <c r="B195" s="138" t="s">
        <v>171</v>
      </c>
      <c r="C195" s="136"/>
      <c r="D195" s="137"/>
      <c r="E195" s="64">
        <v>23</v>
      </c>
      <c r="F195" s="64">
        <v>1</v>
      </c>
      <c r="G195" s="89">
        <v>1</v>
      </c>
      <c r="H195" s="89">
        <f t="shared" si="13"/>
        <v>23</v>
      </c>
      <c r="I195" s="64">
        <v>1</v>
      </c>
      <c r="J195" s="71">
        <v>23</v>
      </c>
      <c r="K195">
        <v>1</v>
      </c>
    </row>
    <row r="196" spans="1:11" ht="123.75" customHeight="1">
      <c r="A196" s="16">
        <v>18</v>
      </c>
      <c r="B196" s="138" t="s">
        <v>128</v>
      </c>
      <c r="C196" s="136"/>
      <c r="D196" s="137"/>
      <c r="E196" s="6">
        <v>2</v>
      </c>
      <c r="F196" s="6"/>
      <c r="G196" s="7"/>
      <c r="H196" s="7">
        <f t="shared" si="13"/>
        <v>2</v>
      </c>
      <c r="I196" s="6"/>
      <c r="J196" s="71">
        <v>2</v>
      </c>
      <c r="K196">
        <v>2</v>
      </c>
    </row>
    <row r="197" spans="1:11" ht="103.5" customHeight="1">
      <c r="A197" s="16">
        <v>19</v>
      </c>
      <c r="B197" s="138" t="s">
        <v>129</v>
      </c>
      <c r="C197" s="136"/>
      <c r="D197" s="137"/>
      <c r="E197" s="6">
        <v>6</v>
      </c>
      <c r="F197" s="6"/>
      <c r="G197" s="7"/>
      <c r="H197" s="7">
        <f t="shared" si="13"/>
        <v>6</v>
      </c>
      <c r="I197" s="6">
        <v>5</v>
      </c>
      <c r="J197" s="71">
        <v>6</v>
      </c>
      <c r="K197">
        <v>5</v>
      </c>
    </row>
    <row r="198" spans="1:11" ht="23.25" customHeight="1">
      <c r="A198" s="16">
        <v>20</v>
      </c>
      <c r="B198" s="102" t="s">
        <v>130</v>
      </c>
      <c r="C198" s="102"/>
      <c r="D198" s="102"/>
      <c r="E198" s="6">
        <v>8</v>
      </c>
      <c r="F198" s="6"/>
      <c r="G198" s="7"/>
      <c r="H198" s="7">
        <f t="shared" si="13"/>
        <v>8</v>
      </c>
      <c r="I198" s="6">
        <v>6</v>
      </c>
      <c r="J198" s="71">
        <v>8</v>
      </c>
      <c r="K198">
        <v>6</v>
      </c>
    </row>
    <row r="199" spans="1:11" ht="111.75" customHeight="1">
      <c r="A199" s="16">
        <v>21</v>
      </c>
      <c r="B199" s="138" t="s">
        <v>131</v>
      </c>
      <c r="C199" s="136"/>
      <c r="D199" s="137"/>
      <c r="E199" s="6">
        <v>10</v>
      </c>
      <c r="F199" s="6"/>
      <c r="G199" s="7"/>
      <c r="H199" s="7">
        <f t="shared" si="13"/>
        <v>10</v>
      </c>
      <c r="I199" s="6">
        <v>9</v>
      </c>
      <c r="J199" s="71">
        <v>10</v>
      </c>
      <c r="K199">
        <v>9</v>
      </c>
    </row>
    <row r="200" spans="1:10" ht="31.5" customHeight="1">
      <c r="A200" s="16">
        <v>22</v>
      </c>
      <c r="B200" s="100" t="s">
        <v>201</v>
      </c>
      <c r="C200" s="100"/>
      <c r="D200" s="100"/>
      <c r="E200" s="6">
        <v>1</v>
      </c>
      <c r="F200" s="6"/>
      <c r="G200" s="7"/>
      <c r="H200" s="7">
        <f t="shared" si="13"/>
        <v>1</v>
      </c>
      <c r="I200" s="6"/>
      <c r="J200" s="71">
        <v>1</v>
      </c>
    </row>
    <row r="201" spans="1:10" ht="50.25" customHeight="1">
      <c r="A201" s="16">
        <v>23</v>
      </c>
      <c r="B201" s="154" t="s">
        <v>132</v>
      </c>
      <c r="C201" s="154"/>
      <c r="D201" s="154"/>
      <c r="E201" s="9">
        <v>1</v>
      </c>
      <c r="F201" s="9"/>
      <c r="G201" s="9"/>
      <c r="H201" s="10">
        <f t="shared" si="13"/>
        <v>1</v>
      </c>
      <c r="I201" s="9">
        <v>1</v>
      </c>
      <c r="J201" s="71">
        <v>1</v>
      </c>
    </row>
    <row r="202" spans="1:9" ht="28.5" customHeight="1">
      <c r="A202" s="58"/>
      <c r="B202" s="99" t="s">
        <v>133</v>
      </c>
      <c r="C202" s="99"/>
      <c r="D202" s="99"/>
      <c r="E202" s="1">
        <f>SUM(E203:E209)</f>
        <v>33</v>
      </c>
      <c r="F202" s="1">
        <v>2</v>
      </c>
      <c r="G202" s="1">
        <v>2</v>
      </c>
      <c r="H202" s="1">
        <f t="shared" si="13"/>
        <v>33</v>
      </c>
      <c r="I202" s="1">
        <v>27</v>
      </c>
    </row>
    <row r="203" spans="1:11" ht="45.75" customHeight="1">
      <c r="A203" s="16">
        <v>1</v>
      </c>
      <c r="B203" s="155" t="s">
        <v>134</v>
      </c>
      <c r="C203" s="156"/>
      <c r="D203" s="157"/>
      <c r="E203" s="59">
        <v>4</v>
      </c>
      <c r="F203" s="11"/>
      <c r="G203" s="12"/>
      <c r="H203" s="60">
        <f t="shared" si="13"/>
        <v>4</v>
      </c>
      <c r="I203" s="59">
        <v>3</v>
      </c>
      <c r="J203" s="71">
        <v>4</v>
      </c>
      <c r="K203">
        <v>3</v>
      </c>
    </row>
    <row r="204" spans="1:11" ht="62.25" customHeight="1">
      <c r="A204" s="16">
        <v>2</v>
      </c>
      <c r="B204" s="138" t="s">
        <v>155</v>
      </c>
      <c r="C204" s="136"/>
      <c r="D204" s="137"/>
      <c r="E204" s="6">
        <v>5</v>
      </c>
      <c r="F204" s="1"/>
      <c r="G204" s="5"/>
      <c r="H204" s="7">
        <f t="shared" si="13"/>
        <v>5</v>
      </c>
      <c r="I204" s="6">
        <v>4</v>
      </c>
      <c r="J204" s="71">
        <v>5</v>
      </c>
      <c r="K204">
        <v>4</v>
      </c>
    </row>
    <row r="205" spans="1:9" ht="34.5" customHeight="1">
      <c r="A205" s="16">
        <v>3</v>
      </c>
      <c r="B205" s="138" t="s">
        <v>135</v>
      </c>
      <c r="C205" s="136"/>
      <c r="D205" s="137"/>
      <c r="E205" s="6">
        <v>5</v>
      </c>
      <c r="F205" s="1"/>
      <c r="G205" s="7"/>
      <c r="H205" s="7">
        <f t="shared" si="13"/>
        <v>5</v>
      </c>
      <c r="I205" s="6">
        <v>3</v>
      </c>
    </row>
    <row r="206" spans="1:11" ht="60.75" customHeight="1">
      <c r="A206" s="16">
        <v>4</v>
      </c>
      <c r="B206" s="138" t="s">
        <v>136</v>
      </c>
      <c r="C206" s="136"/>
      <c r="D206" s="137"/>
      <c r="E206" s="6">
        <v>4</v>
      </c>
      <c r="F206" s="1"/>
      <c r="G206" s="7">
        <v>1</v>
      </c>
      <c r="H206" s="7">
        <f t="shared" si="13"/>
        <v>3</v>
      </c>
      <c r="I206" s="6">
        <v>3</v>
      </c>
      <c r="J206" s="71">
        <v>3</v>
      </c>
      <c r="K206" s="75">
        <v>3</v>
      </c>
    </row>
    <row r="207" spans="1:11" ht="63.75" customHeight="1">
      <c r="A207" s="16">
        <v>5</v>
      </c>
      <c r="B207" s="138" t="s">
        <v>137</v>
      </c>
      <c r="C207" s="136"/>
      <c r="D207" s="137"/>
      <c r="E207" s="6">
        <v>5</v>
      </c>
      <c r="F207" s="6"/>
      <c r="G207" s="5"/>
      <c r="H207" s="7">
        <f t="shared" si="13"/>
        <v>5</v>
      </c>
      <c r="I207" s="6">
        <v>4</v>
      </c>
      <c r="J207" s="71">
        <v>5</v>
      </c>
      <c r="K207">
        <v>4</v>
      </c>
    </row>
    <row r="208" spans="1:11" ht="48" customHeight="1">
      <c r="A208" s="16">
        <v>6</v>
      </c>
      <c r="B208" s="138" t="s">
        <v>138</v>
      </c>
      <c r="C208" s="136"/>
      <c r="D208" s="137"/>
      <c r="E208" s="6">
        <v>5</v>
      </c>
      <c r="F208" s="1"/>
      <c r="G208" s="5"/>
      <c r="H208" s="7">
        <f t="shared" si="13"/>
        <v>5</v>
      </c>
      <c r="I208" s="6">
        <v>4</v>
      </c>
      <c r="J208" s="71">
        <v>5</v>
      </c>
      <c r="K208">
        <v>4</v>
      </c>
    </row>
    <row r="209" spans="1:11" ht="66.75" customHeight="1" thickBot="1">
      <c r="A209" s="16">
        <v>7</v>
      </c>
      <c r="B209" s="139" t="s">
        <v>158</v>
      </c>
      <c r="C209" s="140"/>
      <c r="D209" s="141"/>
      <c r="E209" s="9">
        <v>5</v>
      </c>
      <c r="F209" s="9"/>
      <c r="G209" s="10">
        <v>1</v>
      </c>
      <c r="H209" s="7">
        <f t="shared" si="13"/>
        <v>4</v>
      </c>
      <c r="I209" s="9">
        <v>4</v>
      </c>
      <c r="J209" s="71">
        <v>4</v>
      </c>
      <c r="K209" s="75">
        <v>4</v>
      </c>
    </row>
    <row r="210" spans="1:9" ht="16.5" thickBot="1">
      <c r="A210" s="27"/>
      <c r="B210" s="165" t="s">
        <v>164</v>
      </c>
      <c r="C210" s="166"/>
      <c r="D210" s="167"/>
      <c r="E210" s="55">
        <f>SUM(E179:E202)</f>
        <v>246</v>
      </c>
      <c r="F210" s="55">
        <f>SUM(F179:F202)</f>
        <v>11</v>
      </c>
      <c r="G210" s="55">
        <f>SUM(G179:G202)</f>
        <v>19</v>
      </c>
      <c r="H210" s="55">
        <f>SUM(H179:H202)</f>
        <v>238</v>
      </c>
      <c r="I210" s="55">
        <f>SUM(I179:I202)</f>
        <v>135</v>
      </c>
    </row>
    <row r="211" spans="1:9" ht="45" customHeight="1">
      <c r="A211" s="16"/>
      <c r="B211" s="168" t="s">
        <v>139</v>
      </c>
      <c r="C211" s="169"/>
      <c r="D211" s="170"/>
      <c r="E211" s="11"/>
      <c r="F211" s="11"/>
      <c r="G211" s="12"/>
      <c r="H211" s="12"/>
      <c r="I211" s="11"/>
    </row>
    <row r="212" spans="1:10" ht="53.25" customHeight="1">
      <c r="A212" s="16">
        <v>1</v>
      </c>
      <c r="B212" s="138" t="s">
        <v>140</v>
      </c>
      <c r="C212" s="136"/>
      <c r="D212" s="137"/>
      <c r="E212" s="6">
        <v>1</v>
      </c>
      <c r="F212" s="6"/>
      <c r="G212" s="7"/>
      <c r="H212" s="7">
        <f>E212+F212-G212</f>
        <v>1</v>
      </c>
      <c r="I212" s="6">
        <v>0</v>
      </c>
      <c r="J212" s="71">
        <v>1</v>
      </c>
    </row>
    <row r="213" spans="1:10" ht="39" customHeight="1" thickBot="1">
      <c r="A213" s="16">
        <v>2</v>
      </c>
      <c r="B213" s="138" t="s">
        <v>141</v>
      </c>
      <c r="C213" s="136"/>
      <c r="D213" s="137"/>
      <c r="E213" s="6">
        <v>1</v>
      </c>
      <c r="F213" s="6"/>
      <c r="G213" s="7"/>
      <c r="H213" s="7">
        <f>E213+F213-G213</f>
        <v>1</v>
      </c>
      <c r="I213" s="6">
        <v>0</v>
      </c>
      <c r="J213" s="71">
        <v>1</v>
      </c>
    </row>
    <row r="214" spans="1:9" ht="16.5" thickBot="1">
      <c r="A214" s="20"/>
      <c r="B214" s="142" t="s">
        <v>23</v>
      </c>
      <c r="C214" s="142"/>
      <c r="D214" s="142"/>
      <c r="E214" s="55">
        <f>SUM(E212:E213)</f>
        <v>2</v>
      </c>
      <c r="F214" s="55">
        <f>SUM(F212:F213)</f>
        <v>0</v>
      </c>
      <c r="G214" s="55">
        <f>SUM(G212:G213)</f>
        <v>0</v>
      </c>
      <c r="H214" s="63">
        <f>SUM(H212:H213)</f>
        <v>2</v>
      </c>
      <c r="I214" s="55"/>
    </row>
    <row r="215" spans="1:9" ht="16.5" thickBot="1">
      <c r="A215" s="23"/>
      <c r="B215" s="158"/>
      <c r="C215" s="158"/>
      <c r="D215" s="158"/>
      <c r="E215" s="18"/>
      <c r="F215" s="18"/>
      <c r="G215" s="19"/>
      <c r="H215" s="1"/>
      <c r="I215" s="1"/>
    </row>
    <row r="216" spans="1:9" ht="16.5" thickBot="1">
      <c r="A216" s="28"/>
      <c r="B216" s="159" t="s">
        <v>142</v>
      </c>
      <c r="C216" s="160"/>
      <c r="D216" s="161"/>
      <c r="E216" s="61">
        <f>E16+E31+E38+E44+E48+E67+E73+E79+E88+E93+E102+E106+E115+E151+E164+E167+E176+E210+E214</f>
        <v>2785</v>
      </c>
      <c r="F216" s="61">
        <f>F16+F31+F38+F44+F48+F67+F73+F79+F88+F93+F102+F106+F115+F151+F164+F167+F176+F210+F214</f>
        <v>337</v>
      </c>
      <c r="G216" s="61">
        <f>G16+G31+G38+G44+G48+G67+G73+G79+G88+G93+G102+G106+G115+G151+G164+G167+G176+G210+G214</f>
        <v>375</v>
      </c>
      <c r="H216" s="61">
        <f>H16+H31+H38+H44+H48+H67+H73+H79+H88+H93+H102+H106+H115+H151+H164+H167+H176+H210+H214</f>
        <v>2747</v>
      </c>
      <c r="I216" s="61">
        <f>I16+I31+I38+I44+I48+I67+I73+I79+I88+I93+I102+I106+I115+I151+I164+I167+I176+I210+I214</f>
        <v>1376</v>
      </c>
    </row>
    <row r="217" spans="1:9" ht="61.5" customHeight="1" thickBot="1">
      <c r="A217" s="20"/>
      <c r="B217" s="162" t="s">
        <v>143</v>
      </c>
      <c r="C217" s="163"/>
      <c r="D217" s="164"/>
      <c r="E217" s="29" t="s">
        <v>172</v>
      </c>
      <c r="F217" s="30"/>
      <c r="G217" s="31"/>
      <c r="H217" s="29" t="s">
        <v>227</v>
      </c>
      <c r="I217" s="32"/>
    </row>
  </sheetData>
  <sheetProtection/>
  <mergeCells count="217">
    <mergeCell ref="A1:I1"/>
    <mergeCell ref="B2:D2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B59:D59"/>
    <mergeCell ref="B61:D61"/>
    <mergeCell ref="B60:D60"/>
    <mergeCell ref="B62:D62"/>
    <mergeCell ref="B63:D63"/>
    <mergeCell ref="B64:D64"/>
    <mergeCell ref="B65:D65"/>
    <mergeCell ref="B66:D66"/>
    <mergeCell ref="B67:D67"/>
    <mergeCell ref="B68:D68"/>
    <mergeCell ref="B69:D69"/>
    <mergeCell ref="B70:D70"/>
    <mergeCell ref="B71:D71"/>
    <mergeCell ref="B72:D72"/>
    <mergeCell ref="B73:D73"/>
    <mergeCell ref="B74:D74"/>
    <mergeCell ref="B75:D75"/>
    <mergeCell ref="B76:D76"/>
    <mergeCell ref="B77:D77"/>
    <mergeCell ref="B78:D78"/>
    <mergeCell ref="B79:D79"/>
    <mergeCell ref="B80:D80"/>
    <mergeCell ref="B81:D81"/>
    <mergeCell ref="B82:D82"/>
    <mergeCell ref="B83:D83"/>
    <mergeCell ref="B84:D84"/>
    <mergeCell ref="B85:D85"/>
    <mergeCell ref="B86:D86"/>
    <mergeCell ref="B87:D87"/>
    <mergeCell ref="B88:D88"/>
    <mergeCell ref="B89:D89"/>
    <mergeCell ref="B90:D90"/>
    <mergeCell ref="B91:D91"/>
    <mergeCell ref="B92:D92"/>
    <mergeCell ref="B93:D93"/>
    <mergeCell ref="B94:D94"/>
    <mergeCell ref="B95:D95"/>
    <mergeCell ref="B96:D96"/>
    <mergeCell ref="B97:D97"/>
    <mergeCell ref="B98:D98"/>
    <mergeCell ref="B99:D99"/>
    <mergeCell ref="B100:D100"/>
    <mergeCell ref="B101:D101"/>
    <mergeCell ref="B102:D102"/>
    <mergeCell ref="B103:D103"/>
    <mergeCell ref="B104:D104"/>
    <mergeCell ref="B105:D105"/>
    <mergeCell ref="B106:D106"/>
    <mergeCell ref="B107:D107"/>
    <mergeCell ref="B108:D108"/>
    <mergeCell ref="B109:D109"/>
    <mergeCell ref="B110:D110"/>
    <mergeCell ref="B111:D111"/>
    <mergeCell ref="B112:D112"/>
    <mergeCell ref="B113:D113"/>
    <mergeCell ref="B114:D114"/>
    <mergeCell ref="B115:D115"/>
    <mergeCell ref="B116:D116"/>
    <mergeCell ref="B117:D117"/>
    <mergeCell ref="B118:D118"/>
    <mergeCell ref="B119:D119"/>
    <mergeCell ref="B120:D120"/>
    <mergeCell ref="B121:D121"/>
    <mergeCell ref="B122:D122"/>
    <mergeCell ref="B123:D123"/>
    <mergeCell ref="B124:D124"/>
    <mergeCell ref="B125:D125"/>
    <mergeCell ref="B126:D126"/>
    <mergeCell ref="B127:D127"/>
    <mergeCell ref="B128:D128"/>
    <mergeCell ref="B129:D129"/>
    <mergeCell ref="B130:D130"/>
    <mergeCell ref="B131:D131"/>
    <mergeCell ref="B132:D132"/>
    <mergeCell ref="B133:D133"/>
    <mergeCell ref="B134:D134"/>
    <mergeCell ref="B135:D135"/>
    <mergeCell ref="B136:D136"/>
    <mergeCell ref="B137:D137"/>
    <mergeCell ref="B138:D138"/>
    <mergeCell ref="B139:D139"/>
    <mergeCell ref="B140:D140"/>
    <mergeCell ref="B141:D141"/>
    <mergeCell ref="B142:D142"/>
    <mergeCell ref="B143:D143"/>
    <mergeCell ref="B144:D144"/>
    <mergeCell ref="B145:D145"/>
    <mergeCell ref="B146:D146"/>
    <mergeCell ref="B147:D147"/>
    <mergeCell ref="B148:D148"/>
    <mergeCell ref="B149:D149"/>
    <mergeCell ref="B150:D150"/>
    <mergeCell ref="B151:D151"/>
    <mergeCell ref="B152:D152"/>
    <mergeCell ref="B153:D153"/>
    <mergeCell ref="B154:D154"/>
    <mergeCell ref="B155:D155"/>
    <mergeCell ref="B156:D156"/>
    <mergeCell ref="B157:D157"/>
    <mergeCell ref="B158:D158"/>
    <mergeCell ref="B159:D159"/>
    <mergeCell ref="B160:D160"/>
    <mergeCell ref="B161:D161"/>
    <mergeCell ref="B162:D162"/>
    <mergeCell ref="B163:D163"/>
    <mergeCell ref="B164:D164"/>
    <mergeCell ref="B165:D165"/>
    <mergeCell ref="B166:D166"/>
    <mergeCell ref="B167:D167"/>
    <mergeCell ref="B168:D168"/>
    <mergeCell ref="B169:D169"/>
    <mergeCell ref="B170:D170"/>
    <mergeCell ref="B171:D171"/>
    <mergeCell ref="B172:D172"/>
    <mergeCell ref="B173:D173"/>
    <mergeCell ref="B174:D174"/>
    <mergeCell ref="B175:D175"/>
    <mergeCell ref="B176:D176"/>
    <mergeCell ref="B177:D177"/>
    <mergeCell ref="B178:D178"/>
    <mergeCell ref="B179:D179"/>
    <mergeCell ref="B180:D180"/>
    <mergeCell ref="B181:D181"/>
    <mergeCell ref="B182:D182"/>
    <mergeCell ref="B183:D183"/>
    <mergeCell ref="B184:D184"/>
    <mergeCell ref="B185:D185"/>
    <mergeCell ref="B186:D186"/>
    <mergeCell ref="B187:D187"/>
    <mergeCell ref="B188:D188"/>
    <mergeCell ref="B189:D189"/>
    <mergeCell ref="B190:D190"/>
    <mergeCell ref="B191:D191"/>
    <mergeCell ref="B192:D192"/>
    <mergeCell ref="B193:D193"/>
    <mergeCell ref="B194:D194"/>
    <mergeCell ref="B195:D195"/>
    <mergeCell ref="B196:D196"/>
    <mergeCell ref="B197:D197"/>
    <mergeCell ref="B198:D198"/>
    <mergeCell ref="B199:D199"/>
    <mergeCell ref="B200:D200"/>
    <mergeCell ref="B201:D201"/>
    <mergeCell ref="B202:D202"/>
    <mergeCell ref="B203:D203"/>
    <mergeCell ref="B204:D204"/>
    <mergeCell ref="B205:D205"/>
    <mergeCell ref="B206:D206"/>
    <mergeCell ref="B207:D207"/>
    <mergeCell ref="B208:D208"/>
    <mergeCell ref="B209:D209"/>
    <mergeCell ref="B210:D210"/>
    <mergeCell ref="B211:D211"/>
    <mergeCell ref="B212:D212"/>
    <mergeCell ref="B213:D213"/>
    <mergeCell ref="B214:D214"/>
    <mergeCell ref="B215:D215"/>
    <mergeCell ref="B216:D216"/>
    <mergeCell ref="B217:D217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17"/>
  <sheetViews>
    <sheetView zoomScalePageLayoutView="0" workbookViewId="0" topLeftCell="A1">
      <selection activeCell="J2" sqref="J2"/>
    </sheetView>
  </sheetViews>
  <sheetFormatPr defaultColWidth="9.140625" defaultRowHeight="15" outlineLevelRow="1"/>
  <cols>
    <col min="1" max="1" width="6.28125" style="0" customWidth="1"/>
    <col min="4" max="4" width="20.28125" style="0" customWidth="1"/>
    <col min="5" max="5" width="10.7109375" style="0" customWidth="1"/>
    <col min="6" max="6" width="8.140625" style="0" customWidth="1"/>
    <col min="7" max="7" width="7.7109375" style="0" customWidth="1"/>
    <col min="8" max="8" width="9.28125" style="0" customWidth="1"/>
  </cols>
  <sheetData>
    <row r="1" spans="1:9" ht="48" customHeight="1">
      <c r="A1" s="97" t="s">
        <v>270</v>
      </c>
      <c r="B1" s="97"/>
      <c r="C1" s="97"/>
      <c r="D1" s="97"/>
      <c r="E1" s="97"/>
      <c r="F1" s="97"/>
      <c r="G1" s="97"/>
      <c r="H1" s="97"/>
      <c r="I1" s="97"/>
    </row>
    <row r="2" spans="1:9" ht="94.5">
      <c r="A2" s="1" t="s">
        <v>0</v>
      </c>
      <c r="B2" s="98" t="s">
        <v>1</v>
      </c>
      <c r="C2" s="98"/>
      <c r="D2" s="98"/>
      <c r="E2" s="2" t="s">
        <v>165</v>
      </c>
      <c r="F2" s="2" t="s">
        <v>2</v>
      </c>
      <c r="G2" s="3" t="s">
        <v>3</v>
      </c>
      <c r="H2" s="3" t="s">
        <v>204</v>
      </c>
      <c r="I2" s="2" t="s">
        <v>4</v>
      </c>
    </row>
    <row r="3" spans="1:9" ht="15.75">
      <c r="A3" s="4">
        <v>1</v>
      </c>
      <c r="B3" s="98">
        <v>2</v>
      </c>
      <c r="C3" s="98"/>
      <c r="D3" s="98"/>
      <c r="E3" s="4">
        <v>3</v>
      </c>
      <c r="F3" s="4">
        <v>4</v>
      </c>
      <c r="G3" s="4">
        <v>5</v>
      </c>
      <c r="H3" s="4">
        <v>6</v>
      </c>
      <c r="I3" s="1"/>
    </row>
    <row r="4" spans="1:9" ht="21" customHeight="1">
      <c r="A4" s="33"/>
      <c r="B4" s="99" t="s">
        <v>5</v>
      </c>
      <c r="C4" s="99"/>
      <c r="D4" s="99"/>
      <c r="E4" s="33"/>
      <c r="F4" s="33"/>
      <c r="G4" s="33"/>
      <c r="H4" s="51"/>
      <c r="I4" s="33"/>
    </row>
    <row r="5" spans="1:11" ht="81.75" customHeight="1">
      <c r="A5" s="1">
        <v>1</v>
      </c>
      <c r="B5" s="100" t="s">
        <v>187</v>
      </c>
      <c r="C5" s="100"/>
      <c r="D5" s="100"/>
      <c r="E5" s="6">
        <v>28</v>
      </c>
      <c r="F5" s="6">
        <v>0</v>
      </c>
      <c r="G5" s="6">
        <v>3</v>
      </c>
      <c r="H5" s="6">
        <f aca="true" t="shared" si="0" ref="H5:H15">E5+F5-G5</f>
        <v>25</v>
      </c>
      <c r="I5" s="6">
        <v>11</v>
      </c>
      <c r="J5" s="66"/>
      <c r="K5" s="67"/>
    </row>
    <row r="6" spans="1:11" ht="96.75" customHeight="1">
      <c r="A6" s="1">
        <v>2</v>
      </c>
      <c r="B6" s="100" t="s">
        <v>205</v>
      </c>
      <c r="C6" s="100"/>
      <c r="D6" s="100"/>
      <c r="E6" s="6">
        <v>3</v>
      </c>
      <c r="F6" s="6">
        <v>1</v>
      </c>
      <c r="G6" s="6">
        <v>1</v>
      </c>
      <c r="H6" s="6">
        <f t="shared" si="0"/>
        <v>3</v>
      </c>
      <c r="I6" s="6">
        <v>1</v>
      </c>
      <c r="J6" s="66"/>
      <c r="K6" s="67"/>
    </row>
    <row r="7" spans="1:11" ht="63.75" customHeight="1">
      <c r="A7" s="1">
        <v>3</v>
      </c>
      <c r="B7" s="100" t="s">
        <v>194</v>
      </c>
      <c r="C7" s="100"/>
      <c r="D7" s="100"/>
      <c r="E7" s="6">
        <v>5</v>
      </c>
      <c r="F7" s="6"/>
      <c r="G7" s="6">
        <v>2</v>
      </c>
      <c r="H7" s="6">
        <v>3</v>
      </c>
      <c r="I7" s="35">
        <v>3</v>
      </c>
      <c r="J7" s="69"/>
      <c r="K7" s="67"/>
    </row>
    <row r="8" spans="1:11" ht="65.25" customHeight="1">
      <c r="A8" s="1">
        <v>4</v>
      </c>
      <c r="B8" s="100" t="s">
        <v>156</v>
      </c>
      <c r="C8" s="100"/>
      <c r="D8" s="100"/>
      <c r="E8" s="6">
        <v>38</v>
      </c>
      <c r="F8" s="6"/>
      <c r="G8" s="6">
        <v>3</v>
      </c>
      <c r="H8" s="6">
        <f t="shared" si="0"/>
        <v>35</v>
      </c>
      <c r="I8" s="6">
        <v>5</v>
      </c>
      <c r="J8" s="70"/>
      <c r="K8" s="73"/>
    </row>
    <row r="9" spans="1:11" ht="50.25" customHeight="1">
      <c r="A9" s="1">
        <v>5</v>
      </c>
      <c r="B9" s="100" t="s">
        <v>188</v>
      </c>
      <c r="C9" s="100"/>
      <c r="D9" s="100"/>
      <c r="E9" s="6">
        <v>6</v>
      </c>
      <c r="F9" s="6"/>
      <c r="G9" s="6"/>
      <c r="H9" s="6">
        <f t="shared" si="0"/>
        <v>6</v>
      </c>
      <c r="I9" s="6"/>
      <c r="J9" s="71"/>
      <c r="K9" s="67"/>
    </row>
    <row r="10" spans="1:11" ht="65.25" customHeight="1">
      <c r="A10" s="1">
        <v>6</v>
      </c>
      <c r="B10" s="100" t="s">
        <v>6</v>
      </c>
      <c r="C10" s="100"/>
      <c r="D10" s="100"/>
      <c r="E10" s="6">
        <v>1</v>
      </c>
      <c r="F10" s="6">
        <v>1</v>
      </c>
      <c r="G10" s="6"/>
      <c r="H10" s="6">
        <f t="shared" si="0"/>
        <v>2</v>
      </c>
      <c r="I10" s="6">
        <v>1</v>
      </c>
      <c r="J10" s="71"/>
      <c r="K10" s="67"/>
    </row>
    <row r="11" spans="1:11" ht="66.75" customHeight="1">
      <c r="A11" s="1">
        <v>7</v>
      </c>
      <c r="B11" s="100" t="s">
        <v>206</v>
      </c>
      <c r="C11" s="100"/>
      <c r="D11" s="100"/>
      <c r="E11" s="6">
        <v>27</v>
      </c>
      <c r="F11" s="6"/>
      <c r="G11" s="6">
        <v>21</v>
      </c>
      <c r="H11" s="6">
        <f t="shared" si="0"/>
        <v>6</v>
      </c>
      <c r="I11" s="6">
        <v>2</v>
      </c>
      <c r="J11" s="71"/>
      <c r="K11" s="68"/>
    </row>
    <row r="12" spans="1:10" ht="81" customHeight="1">
      <c r="A12" s="1">
        <v>8</v>
      </c>
      <c r="B12" s="100" t="s">
        <v>160</v>
      </c>
      <c r="C12" s="100"/>
      <c r="D12" s="100"/>
      <c r="E12" s="6">
        <v>0</v>
      </c>
      <c r="F12" s="6"/>
      <c r="G12" s="6">
        <v>0</v>
      </c>
      <c r="H12" s="6">
        <f t="shared" si="0"/>
        <v>0</v>
      </c>
      <c r="I12" s="6"/>
      <c r="J12" s="71"/>
    </row>
    <row r="13" spans="1:11" ht="141" customHeight="1">
      <c r="A13" s="1">
        <v>9</v>
      </c>
      <c r="B13" s="100" t="s">
        <v>183</v>
      </c>
      <c r="C13" s="100"/>
      <c r="D13" s="100"/>
      <c r="E13" s="6">
        <v>81</v>
      </c>
      <c r="F13" s="6">
        <v>0</v>
      </c>
      <c r="G13" s="6">
        <v>31</v>
      </c>
      <c r="H13" s="6">
        <f t="shared" si="0"/>
        <v>50</v>
      </c>
      <c r="I13" s="6">
        <v>29</v>
      </c>
      <c r="J13" s="74"/>
      <c r="K13" s="75"/>
    </row>
    <row r="14" spans="1:10" ht="36" customHeight="1">
      <c r="A14" s="1">
        <v>10</v>
      </c>
      <c r="B14" s="100" t="s">
        <v>7</v>
      </c>
      <c r="C14" s="100"/>
      <c r="D14" s="100"/>
      <c r="E14" s="44">
        <v>3</v>
      </c>
      <c r="F14" s="44"/>
      <c r="G14" s="44">
        <v>1</v>
      </c>
      <c r="H14" s="44">
        <f t="shared" si="0"/>
        <v>2</v>
      </c>
      <c r="I14" s="44"/>
      <c r="J14" s="71"/>
    </row>
    <row r="15" spans="1:10" ht="47.25" customHeight="1">
      <c r="A15" s="1">
        <v>11</v>
      </c>
      <c r="B15" s="100" t="s">
        <v>8</v>
      </c>
      <c r="C15" s="100"/>
      <c r="D15" s="100"/>
      <c r="E15" s="44">
        <v>1</v>
      </c>
      <c r="F15" s="44"/>
      <c r="G15" s="44"/>
      <c r="H15" s="44">
        <f t="shared" si="0"/>
        <v>1</v>
      </c>
      <c r="I15" s="44"/>
      <c r="J15" s="71"/>
    </row>
    <row r="16" spans="1:9" ht="15.75">
      <c r="A16" s="1"/>
      <c r="B16" s="102" t="s">
        <v>9</v>
      </c>
      <c r="C16" s="102"/>
      <c r="D16" s="102"/>
      <c r="E16" s="43">
        <f>SUM(E5:E15)</f>
        <v>193</v>
      </c>
      <c r="F16" s="43">
        <f>SUM(F5:F15)</f>
        <v>2</v>
      </c>
      <c r="G16" s="43">
        <f>SUM(G5:G15)</f>
        <v>62</v>
      </c>
      <c r="H16" s="43">
        <f>SUM(H5:H15)</f>
        <v>133</v>
      </c>
      <c r="I16" s="43">
        <f>SUM(I5:I15)</f>
        <v>52</v>
      </c>
    </row>
    <row r="17" spans="1:9" ht="18.75">
      <c r="A17" s="33"/>
      <c r="B17" s="103" t="s">
        <v>10</v>
      </c>
      <c r="C17" s="103"/>
      <c r="D17" s="103"/>
      <c r="E17" s="33"/>
      <c r="F17" s="33"/>
      <c r="G17" s="33"/>
      <c r="H17" s="33"/>
      <c r="I17" s="33"/>
    </row>
    <row r="18" spans="1:11" ht="126.75" customHeight="1">
      <c r="A18" s="1">
        <v>1</v>
      </c>
      <c r="B18" s="100" t="s">
        <v>223</v>
      </c>
      <c r="C18" s="100"/>
      <c r="D18" s="100"/>
      <c r="E18" s="44">
        <v>54</v>
      </c>
      <c r="F18" s="44">
        <v>17</v>
      </c>
      <c r="G18" s="44">
        <v>0</v>
      </c>
      <c r="H18" s="44">
        <f>E18+F18-G18</f>
        <v>71</v>
      </c>
      <c r="I18" s="44">
        <v>8</v>
      </c>
      <c r="J18" s="71"/>
      <c r="K18" s="78"/>
    </row>
    <row r="19" spans="1:11" ht="263.25" customHeight="1">
      <c r="A19" s="1">
        <v>2</v>
      </c>
      <c r="B19" s="100" t="s">
        <v>11</v>
      </c>
      <c r="C19" s="100"/>
      <c r="D19" s="100"/>
      <c r="E19" s="6">
        <v>119</v>
      </c>
      <c r="F19" s="6">
        <v>20</v>
      </c>
      <c r="G19" s="6">
        <v>18</v>
      </c>
      <c r="H19" s="44">
        <f>E19+F19-G19</f>
        <v>121</v>
      </c>
      <c r="I19" s="13">
        <v>37</v>
      </c>
      <c r="J19" s="72"/>
      <c r="K19" s="73"/>
    </row>
    <row r="20" spans="1:10" ht="225.75" customHeight="1">
      <c r="A20" s="1">
        <v>3</v>
      </c>
      <c r="B20" s="100" t="s">
        <v>184</v>
      </c>
      <c r="C20" s="100"/>
      <c r="D20" s="100"/>
      <c r="E20" s="6">
        <v>115</v>
      </c>
      <c r="F20" s="6">
        <v>40</v>
      </c>
      <c r="G20" s="6">
        <v>31</v>
      </c>
      <c r="H20" s="6">
        <f aca="true" t="shared" si="1" ref="H20:H29">E20+F20-G20</f>
        <v>124</v>
      </c>
      <c r="I20" s="6">
        <v>25</v>
      </c>
      <c r="J20" s="71"/>
    </row>
    <row r="21" spans="1:10" ht="94.5" customHeight="1">
      <c r="A21" s="1">
        <v>4</v>
      </c>
      <c r="B21" s="100" t="s">
        <v>150</v>
      </c>
      <c r="C21" s="100"/>
      <c r="D21" s="100"/>
      <c r="E21" s="6">
        <v>60</v>
      </c>
      <c r="F21" s="6">
        <v>3</v>
      </c>
      <c r="G21" s="6">
        <v>10</v>
      </c>
      <c r="H21" s="6">
        <f t="shared" si="1"/>
        <v>53</v>
      </c>
      <c r="I21" s="6">
        <v>19</v>
      </c>
      <c r="J21" s="90"/>
    </row>
    <row r="22" spans="1:11" ht="162" customHeight="1">
      <c r="A22" s="50">
        <v>5</v>
      </c>
      <c r="B22" s="107" t="s">
        <v>202</v>
      </c>
      <c r="C22" s="107"/>
      <c r="D22" s="107"/>
      <c r="E22" s="44">
        <v>45</v>
      </c>
      <c r="F22" s="44">
        <v>19</v>
      </c>
      <c r="G22" s="44">
        <v>11</v>
      </c>
      <c r="H22" s="44">
        <f t="shared" si="1"/>
        <v>53</v>
      </c>
      <c r="I22" s="44">
        <v>9</v>
      </c>
      <c r="J22" s="71"/>
      <c r="K22" s="71"/>
    </row>
    <row r="23" spans="1:11" ht="138" customHeight="1">
      <c r="A23" s="1">
        <v>6</v>
      </c>
      <c r="B23" s="100" t="s">
        <v>12</v>
      </c>
      <c r="C23" s="100"/>
      <c r="D23" s="100"/>
      <c r="E23" s="6">
        <v>53</v>
      </c>
      <c r="F23" s="36">
        <v>18</v>
      </c>
      <c r="G23" s="6"/>
      <c r="H23" s="6">
        <f t="shared" si="1"/>
        <v>71</v>
      </c>
      <c r="I23" s="6">
        <v>12</v>
      </c>
      <c r="J23" s="66"/>
      <c r="K23" s="73"/>
    </row>
    <row r="24" spans="1:11" ht="48.75" customHeight="1">
      <c r="A24" s="1">
        <v>7</v>
      </c>
      <c r="B24" s="100" t="s">
        <v>13</v>
      </c>
      <c r="C24" s="100"/>
      <c r="D24" s="100"/>
      <c r="E24" s="6">
        <v>1</v>
      </c>
      <c r="F24" s="6"/>
      <c r="G24" s="6"/>
      <c r="H24" s="6">
        <f t="shared" si="1"/>
        <v>1</v>
      </c>
      <c r="I24" s="6"/>
      <c r="J24" s="71"/>
      <c r="K24" s="71"/>
    </row>
    <row r="25" spans="1:11" ht="98.25" customHeight="1">
      <c r="A25" s="1">
        <v>8</v>
      </c>
      <c r="B25" s="100" t="s">
        <v>190</v>
      </c>
      <c r="C25" s="100"/>
      <c r="D25" s="100"/>
      <c r="E25" s="6">
        <v>8</v>
      </c>
      <c r="F25" s="6"/>
      <c r="G25" s="6"/>
      <c r="H25" s="6">
        <f t="shared" si="1"/>
        <v>8</v>
      </c>
      <c r="I25" s="6">
        <v>6</v>
      </c>
      <c r="J25" s="71"/>
      <c r="K25" s="71"/>
    </row>
    <row r="26" spans="1:11" ht="98.25" customHeight="1">
      <c r="A26" s="1">
        <v>9</v>
      </c>
      <c r="B26" s="100" t="s">
        <v>215</v>
      </c>
      <c r="C26" s="100"/>
      <c r="D26" s="100"/>
      <c r="E26" s="6">
        <v>15</v>
      </c>
      <c r="F26" s="6">
        <v>0</v>
      </c>
      <c r="G26" s="6">
        <v>1</v>
      </c>
      <c r="H26" s="6">
        <f t="shared" si="1"/>
        <v>14</v>
      </c>
      <c r="I26" s="6">
        <v>1</v>
      </c>
      <c r="J26" s="71"/>
      <c r="K26" s="71"/>
    </row>
    <row r="27" spans="1:11" ht="63.75" customHeight="1">
      <c r="A27" s="1">
        <v>10</v>
      </c>
      <c r="B27" s="100" t="s">
        <v>15</v>
      </c>
      <c r="C27" s="100"/>
      <c r="D27" s="100"/>
      <c r="E27" s="6">
        <v>2</v>
      </c>
      <c r="F27" s="6"/>
      <c r="G27" s="6"/>
      <c r="H27" s="6">
        <f t="shared" si="1"/>
        <v>2</v>
      </c>
      <c r="I27" s="6">
        <v>1</v>
      </c>
      <c r="J27" s="71"/>
      <c r="K27" s="71"/>
    </row>
    <row r="28" spans="1:10" ht="95.25" customHeight="1">
      <c r="A28" s="1">
        <v>11</v>
      </c>
      <c r="B28" s="100" t="s">
        <v>16</v>
      </c>
      <c r="C28" s="100"/>
      <c r="D28" s="100"/>
      <c r="E28" s="6">
        <v>11</v>
      </c>
      <c r="F28" s="6"/>
      <c r="G28" s="6"/>
      <c r="H28" s="6">
        <f t="shared" si="1"/>
        <v>11</v>
      </c>
      <c r="I28" s="6">
        <v>2</v>
      </c>
      <c r="J28" s="71"/>
    </row>
    <row r="29" spans="1:10" ht="28.5" customHeight="1">
      <c r="A29" s="1">
        <v>12</v>
      </c>
      <c r="B29" s="102" t="s">
        <v>182</v>
      </c>
      <c r="C29" s="102"/>
      <c r="D29" s="102"/>
      <c r="E29" s="44">
        <v>45</v>
      </c>
      <c r="F29" s="44">
        <v>6</v>
      </c>
      <c r="G29" s="44"/>
      <c r="H29" s="44">
        <f t="shared" si="1"/>
        <v>51</v>
      </c>
      <c r="I29" s="44">
        <v>7</v>
      </c>
      <c r="J29" s="71"/>
    </row>
    <row r="30" spans="1:10" ht="28.5" customHeight="1">
      <c r="A30" s="1">
        <v>13</v>
      </c>
      <c r="B30" s="100" t="s">
        <v>17</v>
      </c>
      <c r="C30" s="100"/>
      <c r="D30" s="100"/>
      <c r="E30" s="44">
        <v>112</v>
      </c>
      <c r="F30" s="44">
        <v>6</v>
      </c>
      <c r="G30" s="44"/>
      <c r="H30" s="44">
        <f>E30+F30-G30</f>
        <v>118</v>
      </c>
      <c r="I30" s="44"/>
      <c r="J30" s="71"/>
    </row>
    <row r="31" spans="1:10" ht="15.75">
      <c r="A31" s="1"/>
      <c r="B31" s="102" t="s">
        <v>9</v>
      </c>
      <c r="C31" s="102"/>
      <c r="D31" s="102"/>
      <c r="E31" s="43">
        <f>SUM(E18:E30)</f>
        <v>640</v>
      </c>
      <c r="F31" s="43">
        <f>SUM(F18:F30)</f>
        <v>129</v>
      </c>
      <c r="G31" s="43">
        <f>SUM(G18:G30)</f>
        <v>71</v>
      </c>
      <c r="H31" s="43">
        <f>SUM(H18:H30)</f>
        <v>698</v>
      </c>
      <c r="I31" s="43">
        <f>SUM(I18:I30)</f>
        <v>127</v>
      </c>
      <c r="J31" s="71"/>
    </row>
    <row r="32" spans="1:10" ht="15" customHeight="1">
      <c r="A32" s="33"/>
      <c r="B32" s="98" t="s">
        <v>18</v>
      </c>
      <c r="C32" s="98"/>
      <c r="D32" s="98"/>
      <c r="E32" s="33"/>
      <c r="F32" s="33"/>
      <c r="G32" s="33"/>
      <c r="H32" s="33"/>
      <c r="I32" s="33"/>
      <c r="J32" s="71"/>
    </row>
    <row r="33" spans="1:10" ht="172.5" customHeight="1">
      <c r="A33" s="1">
        <v>1</v>
      </c>
      <c r="B33" s="100" t="s">
        <v>19</v>
      </c>
      <c r="C33" s="100"/>
      <c r="D33" s="100"/>
      <c r="E33" s="6">
        <v>6</v>
      </c>
      <c r="F33" s="6">
        <v>1</v>
      </c>
      <c r="G33" s="6"/>
      <c r="H33" s="6">
        <f aca="true" t="shared" si="2" ref="H33:H38">E33+F33-G33</f>
        <v>7</v>
      </c>
      <c r="I33" s="6">
        <v>4</v>
      </c>
      <c r="J33" s="71"/>
    </row>
    <row r="34" spans="1:9" ht="30.75" customHeight="1">
      <c r="A34" s="1">
        <v>2</v>
      </c>
      <c r="B34" s="100" t="s">
        <v>20</v>
      </c>
      <c r="C34" s="100"/>
      <c r="D34" s="100"/>
      <c r="E34" s="6">
        <v>2</v>
      </c>
      <c r="F34" s="6"/>
      <c r="G34" s="6"/>
      <c r="H34" s="6">
        <f t="shared" si="2"/>
        <v>2</v>
      </c>
      <c r="I34" s="6"/>
    </row>
    <row r="35" spans="1:11" ht="48" customHeight="1">
      <c r="A35" s="1">
        <v>3</v>
      </c>
      <c r="B35" s="100" t="s">
        <v>161</v>
      </c>
      <c r="C35" s="100"/>
      <c r="D35" s="100"/>
      <c r="E35" s="6">
        <v>10</v>
      </c>
      <c r="F35" s="6">
        <v>0</v>
      </c>
      <c r="G35" s="6">
        <v>3</v>
      </c>
      <c r="H35" s="6">
        <f t="shared" si="2"/>
        <v>7</v>
      </c>
      <c r="I35" s="6">
        <v>4</v>
      </c>
      <c r="J35" s="71"/>
      <c r="K35" s="71"/>
    </row>
    <row r="36" spans="1:10" ht="43.5" customHeight="1">
      <c r="A36" s="1">
        <v>4</v>
      </c>
      <c r="B36" s="100" t="s">
        <v>21</v>
      </c>
      <c r="C36" s="100"/>
      <c r="D36" s="100"/>
      <c r="E36" s="6">
        <v>2</v>
      </c>
      <c r="F36" s="6"/>
      <c r="G36" s="6"/>
      <c r="H36" s="6">
        <f t="shared" si="2"/>
        <v>2</v>
      </c>
      <c r="I36" s="6">
        <v>2</v>
      </c>
      <c r="J36" s="71"/>
    </row>
    <row r="37" spans="1:9" ht="45" customHeight="1">
      <c r="A37" s="1">
        <v>5</v>
      </c>
      <c r="B37" s="100" t="s">
        <v>22</v>
      </c>
      <c r="C37" s="100"/>
      <c r="D37" s="100"/>
      <c r="E37" s="44">
        <v>65</v>
      </c>
      <c r="F37" s="44">
        <v>5</v>
      </c>
      <c r="G37" s="44"/>
      <c r="H37" s="44">
        <f t="shared" si="2"/>
        <v>70</v>
      </c>
      <c r="I37" s="44">
        <v>5</v>
      </c>
    </row>
    <row r="38" spans="1:9" ht="15.75">
      <c r="A38" s="1"/>
      <c r="B38" s="102" t="s">
        <v>23</v>
      </c>
      <c r="C38" s="102"/>
      <c r="D38" s="102"/>
      <c r="E38" s="43">
        <f>SUM(E33:E37)</f>
        <v>85</v>
      </c>
      <c r="F38" s="43">
        <f>SUM(F33:F37)</f>
        <v>6</v>
      </c>
      <c r="G38" s="43">
        <f>SUM(G33:G37)</f>
        <v>3</v>
      </c>
      <c r="H38" s="43">
        <f t="shared" si="2"/>
        <v>88</v>
      </c>
      <c r="I38" s="43">
        <f>SUM(I33:I37)</f>
        <v>15</v>
      </c>
    </row>
    <row r="39" spans="1:9" ht="18.75">
      <c r="A39" s="33"/>
      <c r="B39" s="98" t="s">
        <v>24</v>
      </c>
      <c r="C39" s="98"/>
      <c r="D39" s="98"/>
      <c r="E39" s="33"/>
      <c r="F39" s="33"/>
      <c r="G39" s="33"/>
      <c r="H39" s="33"/>
      <c r="I39" s="33"/>
    </row>
    <row r="40" spans="1:9" ht="18" customHeight="1">
      <c r="A40" s="1">
        <v>1</v>
      </c>
      <c r="B40" s="102" t="s">
        <v>25</v>
      </c>
      <c r="C40" s="102"/>
      <c r="D40" s="102"/>
      <c r="E40" s="44">
        <v>1</v>
      </c>
      <c r="F40" s="44"/>
      <c r="G40" s="44"/>
      <c r="H40" s="44">
        <f>E40+F40-G40</f>
        <v>1</v>
      </c>
      <c r="I40" s="44"/>
    </row>
    <row r="41" spans="1:11" ht="93" customHeight="1">
      <c r="A41" s="1">
        <v>2</v>
      </c>
      <c r="B41" s="100" t="s">
        <v>153</v>
      </c>
      <c r="C41" s="100"/>
      <c r="D41" s="100"/>
      <c r="E41" s="64">
        <v>49</v>
      </c>
      <c r="F41" s="64">
        <v>8</v>
      </c>
      <c r="G41" s="64">
        <v>2</v>
      </c>
      <c r="H41" s="64">
        <f>E41+F41-G41</f>
        <v>55</v>
      </c>
      <c r="I41" s="64">
        <v>54</v>
      </c>
      <c r="J41" s="79"/>
      <c r="K41" s="80"/>
    </row>
    <row r="42" spans="1:9" ht="20.25" customHeight="1">
      <c r="A42" s="1">
        <v>3</v>
      </c>
      <c r="B42" s="100" t="s">
        <v>26</v>
      </c>
      <c r="C42" s="100"/>
      <c r="D42" s="100"/>
      <c r="E42" s="44">
        <v>1</v>
      </c>
      <c r="F42" s="44"/>
      <c r="G42" s="44">
        <v>1</v>
      </c>
      <c r="H42" s="44">
        <f>E42+F42-G42</f>
        <v>0</v>
      </c>
      <c r="I42" s="44"/>
    </row>
    <row r="43" spans="1:11" ht="79.5" customHeight="1">
      <c r="A43" s="1">
        <v>4</v>
      </c>
      <c r="B43" s="100" t="s">
        <v>27</v>
      </c>
      <c r="C43" s="100"/>
      <c r="D43" s="100"/>
      <c r="E43" s="6">
        <v>6</v>
      </c>
      <c r="F43" s="6">
        <v>1</v>
      </c>
      <c r="G43" s="6"/>
      <c r="H43" s="44">
        <f>E43+F43-G43</f>
        <v>7</v>
      </c>
      <c r="I43" s="6">
        <v>1</v>
      </c>
      <c r="J43" s="72"/>
      <c r="K43" s="75"/>
    </row>
    <row r="44" spans="1:9" ht="15.75">
      <c r="A44" s="1"/>
      <c r="B44" s="102" t="s">
        <v>23</v>
      </c>
      <c r="C44" s="102"/>
      <c r="D44" s="102"/>
      <c r="E44" s="43">
        <f>SUM(E40:E43)</f>
        <v>57</v>
      </c>
      <c r="F44" s="43">
        <f>SUM(F40:F43)</f>
        <v>9</v>
      </c>
      <c r="G44" s="43">
        <f>SUM(G40:G43)</f>
        <v>3</v>
      </c>
      <c r="H44" s="43">
        <f>SUM(H40:H43)</f>
        <v>63</v>
      </c>
      <c r="I44" s="43">
        <f>SUM(I40:I43)</f>
        <v>55</v>
      </c>
    </row>
    <row r="45" spans="1:9" ht="20.25" customHeight="1">
      <c r="A45" s="33"/>
      <c r="B45" s="98" t="s">
        <v>28</v>
      </c>
      <c r="C45" s="98"/>
      <c r="D45" s="98"/>
      <c r="E45" s="33"/>
      <c r="F45" s="33"/>
      <c r="G45" s="33"/>
      <c r="H45" s="33"/>
      <c r="I45" s="33"/>
    </row>
    <row r="46" spans="1:11" ht="82.5" customHeight="1">
      <c r="A46" s="1">
        <v>1</v>
      </c>
      <c r="B46" s="100" t="s">
        <v>191</v>
      </c>
      <c r="C46" s="100"/>
      <c r="D46" s="100"/>
      <c r="E46" s="6">
        <v>46</v>
      </c>
      <c r="F46" s="6">
        <v>10</v>
      </c>
      <c r="G46" s="6">
        <v>6</v>
      </c>
      <c r="H46" s="6">
        <f>E46+F46-G46</f>
        <v>50</v>
      </c>
      <c r="I46" s="6">
        <v>7</v>
      </c>
      <c r="J46" s="66"/>
      <c r="K46" s="73"/>
    </row>
    <row r="47" spans="1:11" ht="21.75" customHeight="1">
      <c r="A47" s="1">
        <v>2</v>
      </c>
      <c r="B47" s="100" t="s">
        <v>29</v>
      </c>
      <c r="C47" s="100"/>
      <c r="D47" s="100"/>
      <c r="E47" s="44">
        <v>2</v>
      </c>
      <c r="F47" s="44">
        <v>5</v>
      </c>
      <c r="G47" s="44"/>
      <c r="H47" s="44">
        <f>E47+F47-G47</f>
        <v>7</v>
      </c>
      <c r="I47" s="44">
        <v>1</v>
      </c>
      <c r="K47" s="67"/>
    </row>
    <row r="48" spans="1:11" ht="15.75">
      <c r="A48" s="1"/>
      <c r="B48" s="115" t="s">
        <v>23</v>
      </c>
      <c r="C48" s="115"/>
      <c r="D48" s="115"/>
      <c r="E48" s="43">
        <f>SUM(E46:E47)</f>
        <v>48</v>
      </c>
      <c r="F48" s="43">
        <f>SUM(F46:F47)</f>
        <v>15</v>
      </c>
      <c r="G48" s="43">
        <f>SUM(G46:G47)</f>
        <v>6</v>
      </c>
      <c r="H48" s="43">
        <f>E48+F48-G48</f>
        <v>57</v>
      </c>
      <c r="I48" s="43">
        <f>SUM(I46:I47)</f>
        <v>8</v>
      </c>
      <c r="K48" s="67"/>
    </row>
    <row r="49" spans="1:11" ht="33" customHeight="1">
      <c r="A49" s="33"/>
      <c r="B49" s="99" t="s">
        <v>30</v>
      </c>
      <c r="C49" s="99"/>
      <c r="D49" s="99"/>
      <c r="E49" s="33"/>
      <c r="F49" s="33"/>
      <c r="G49" s="33"/>
      <c r="H49" s="33"/>
      <c r="I49" s="33"/>
      <c r="K49" s="67"/>
    </row>
    <row r="50" spans="1:11" ht="64.5" customHeight="1">
      <c r="A50" s="1">
        <v>1</v>
      </c>
      <c r="B50" s="100" t="s">
        <v>185</v>
      </c>
      <c r="C50" s="100"/>
      <c r="D50" s="100"/>
      <c r="E50" s="6">
        <v>130</v>
      </c>
      <c r="F50" s="6">
        <v>29</v>
      </c>
      <c r="G50" s="6">
        <v>32</v>
      </c>
      <c r="H50" s="6">
        <f>E50+F50-G50</f>
        <v>127</v>
      </c>
      <c r="I50" s="6">
        <v>110</v>
      </c>
      <c r="J50" s="66"/>
      <c r="K50" s="73"/>
    </row>
    <row r="51" spans="1:11" ht="61.5" customHeight="1">
      <c r="A51" s="1">
        <v>2</v>
      </c>
      <c r="B51" s="100" t="s">
        <v>195</v>
      </c>
      <c r="C51" s="100"/>
      <c r="D51" s="100"/>
      <c r="E51" s="6">
        <v>11</v>
      </c>
      <c r="F51" s="6">
        <v>1</v>
      </c>
      <c r="G51" s="6">
        <v>1</v>
      </c>
      <c r="H51" s="6">
        <f aca="true" t="shared" si="3" ref="H51:H64">E51+F51-G51</f>
        <v>11</v>
      </c>
      <c r="I51" s="6">
        <v>7</v>
      </c>
      <c r="J51" s="72"/>
      <c r="K51" s="75"/>
    </row>
    <row r="52" spans="1:11" ht="48" customHeight="1">
      <c r="A52" s="1">
        <v>3</v>
      </c>
      <c r="B52" s="100" t="s">
        <v>31</v>
      </c>
      <c r="C52" s="100"/>
      <c r="D52" s="100"/>
      <c r="E52" s="6">
        <v>3</v>
      </c>
      <c r="F52" s="6"/>
      <c r="G52" s="6">
        <v>1</v>
      </c>
      <c r="H52" s="6">
        <f t="shared" si="3"/>
        <v>2</v>
      </c>
      <c r="I52" s="15">
        <v>1</v>
      </c>
      <c r="J52" s="66"/>
      <c r="K52" s="73"/>
    </row>
    <row r="53" spans="1:11" ht="32.25" customHeight="1">
      <c r="A53" s="1">
        <v>4</v>
      </c>
      <c r="B53" s="100" t="s">
        <v>32</v>
      </c>
      <c r="C53" s="100"/>
      <c r="D53" s="100"/>
      <c r="E53" s="6">
        <v>16</v>
      </c>
      <c r="F53" s="6">
        <v>2</v>
      </c>
      <c r="G53" s="6">
        <v>4</v>
      </c>
      <c r="H53" s="6">
        <f t="shared" si="3"/>
        <v>14</v>
      </c>
      <c r="I53" s="6">
        <v>10</v>
      </c>
      <c r="J53" s="66"/>
      <c r="K53" s="73"/>
    </row>
    <row r="54" spans="1:11" ht="92.25" customHeight="1">
      <c r="A54" s="1">
        <v>5</v>
      </c>
      <c r="B54" s="100" t="s">
        <v>33</v>
      </c>
      <c r="C54" s="100"/>
      <c r="D54" s="100"/>
      <c r="E54" s="6">
        <v>2</v>
      </c>
      <c r="F54" s="6"/>
      <c r="G54" s="6"/>
      <c r="H54" s="6">
        <f t="shared" si="3"/>
        <v>2</v>
      </c>
      <c r="I54" s="6">
        <v>2</v>
      </c>
      <c r="J54" s="71"/>
      <c r="K54" s="71"/>
    </row>
    <row r="55" spans="1:11" ht="92.25" customHeight="1">
      <c r="A55" s="1">
        <v>6</v>
      </c>
      <c r="B55" s="100" t="s">
        <v>34</v>
      </c>
      <c r="C55" s="100"/>
      <c r="D55" s="100"/>
      <c r="E55" s="6">
        <v>3</v>
      </c>
      <c r="F55" s="6"/>
      <c r="G55" s="6"/>
      <c r="H55" s="6">
        <f t="shared" si="3"/>
        <v>3</v>
      </c>
      <c r="I55" s="6">
        <v>3</v>
      </c>
      <c r="J55" s="71"/>
      <c r="K55" s="71"/>
    </row>
    <row r="56" spans="1:11" ht="47.25" customHeight="1">
      <c r="A56" s="1">
        <v>7</v>
      </c>
      <c r="B56" s="100" t="s">
        <v>218</v>
      </c>
      <c r="C56" s="100"/>
      <c r="D56" s="100"/>
      <c r="E56" s="6">
        <v>13</v>
      </c>
      <c r="F56" s="6">
        <v>2</v>
      </c>
      <c r="G56" s="6">
        <v>4</v>
      </c>
      <c r="H56" s="6">
        <f t="shared" si="3"/>
        <v>11</v>
      </c>
      <c r="I56" s="6">
        <v>10</v>
      </c>
      <c r="J56" s="71"/>
      <c r="K56" s="71"/>
    </row>
    <row r="57" spans="1:11" ht="67.5" customHeight="1">
      <c r="A57" s="1">
        <v>8</v>
      </c>
      <c r="B57" s="100" t="s">
        <v>217</v>
      </c>
      <c r="C57" s="100"/>
      <c r="D57" s="100"/>
      <c r="E57" s="6">
        <v>5</v>
      </c>
      <c r="F57" s="6">
        <v>1</v>
      </c>
      <c r="G57" s="6">
        <v>1</v>
      </c>
      <c r="H57" s="6">
        <f t="shared" si="3"/>
        <v>5</v>
      </c>
      <c r="I57" s="6">
        <v>5</v>
      </c>
      <c r="J57" s="71"/>
      <c r="K57" s="71"/>
    </row>
    <row r="58" spans="1:11" ht="49.5" customHeight="1">
      <c r="A58" s="1">
        <v>9</v>
      </c>
      <c r="B58" s="100" t="s">
        <v>37</v>
      </c>
      <c r="C58" s="100"/>
      <c r="D58" s="100"/>
      <c r="E58" s="44">
        <v>48</v>
      </c>
      <c r="F58" s="44">
        <v>6</v>
      </c>
      <c r="G58" s="44"/>
      <c r="H58" s="44">
        <f t="shared" si="3"/>
        <v>54</v>
      </c>
      <c r="I58" s="44">
        <v>27</v>
      </c>
      <c r="J58" s="71"/>
      <c r="K58" s="71"/>
    </row>
    <row r="59" spans="1:11" ht="78.75" customHeight="1">
      <c r="A59" s="1">
        <v>10</v>
      </c>
      <c r="B59" s="100" t="s">
        <v>219</v>
      </c>
      <c r="C59" s="100"/>
      <c r="D59" s="100"/>
      <c r="E59" s="6">
        <v>10</v>
      </c>
      <c r="F59" s="6">
        <v>3</v>
      </c>
      <c r="G59" s="6">
        <v>3</v>
      </c>
      <c r="H59" s="6">
        <f t="shared" si="3"/>
        <v>10</v>
      </c>
      <c r="I59" s="6">
        <v>9</v>
      </c>
      <c r="J59" s="71"/>
      <c r="K59" s="71"/>
    </row>
    <row r="60" spans="1:11" ht="99.75" customHeight="1">
      <c r="A60" s="1">
        <v>11</v>
      </c>
      <c r="B60" s="100" t="s">
        <v>220</v>
      </c>
      <c r="C60" s="100"/>
      <c r="D60" s="100"/>
      <c r="E60" s="6">
        <v>0</v>
      </c>
      <c r="F60" s="6">
        <v>0</v>
      </c>
      <c r="G60" s="6">
        <v>0</v>
      </c>
      <c r="H60" s="44">
        <f t="shared" si="3"/>
        <v>0</v>
      </c>
      <c r="I60" s="6">
        <v>7</v>
      </c>
      <c r="J60" s="71"/>
      <c r="K60" s="76"/>
    </row>
    <row r="61" spans="1:11" ht="34.5" customHeight="1">
      <c r="A61" s="1">
        <v>12</v>
      </c>
      <c r="B61" s="100" t="s">
        <v>175</v>
      </c>
      <c r="C61" s="100"/>
      <c r="D61" s="100"/>
      <c r="E61" s="6">
        <v>0</v>
      </c>
      <c r="F61" s="6">
        <v>2</v>
      </c>
      <c r="G61" s="6"/>
      <c r="H61" s="44">
        <f t="shared" si="3"/>
        <v>2</v>
      </c>
      <c r="I61" s="6">
        <v>2</v>
      </c>
      <c r="J61" s="66"/>
      <c r="K61" s="73"/>
    </row>
    <row r="62" spans="1:11" ht="22.5" customHeight="1">
      <c r="A62" s="1">
        <v>13</v>
      </c>
      <c r="B62" s="100" t="s">
        <v>176</v>
      </c>
      <c r="C62" s="100"/>
      <c r="D62" s="100"/>
      <c r="E62" s="6">
        <v>0</v>
      </c>
      <c r="F62" s="6">
        <v>2</v>
      </c>
      <c r="G62" s="6"/>
      <c r="H62" s="44">
        <f t="shared" si="3"/>
        <v>2</v>
      </c>
      <c r="I62" s="6">
        <v>2</v>
      </c>
      <c r="J62" s="66"/>
      <c r="K62" s="73"/>
    </row>
    <row r="63" spans="1:11" ht="29.25" customHeight="1">
      <c r="A63" s="1">
        <v>13</v>
      </c>
      <c r="B63" s="100" t="s">
        <v>177</v>
      </c>
      <c r="C63" s="100"/>
      <c r="D63" s="100"/>
      <c r="E63" s="6">
        <v>0</v>
      </c>
      <c r="F63" s="6">
        <v>2</v>
      </c>
      <c r="G63" s="6"/>
      <c r="H63" s="44">
        <f t="shared" si="3"/>
        <v>2</v>
      </c>
      <c r="I63" s="6">
        <v>2</v>
      </c>
      <c r="J63" s="66"/>
      <c r="K63" s="73"/>
    </row>
    <row r="64" spans="1:9" ht="20.25" customHeight="1">
      <c r="A64" s="1">
        <v>14</v>
      </c>
      <c r="B64" s="100" t="s">
        <v>38</v>
      </c>
      <c r="C64" s="100"/>
      <c r="D64" s="100"/>
      <c r="E64" s="44">
        <v>4</v>
      </c>
      <c r="F64" s="44">
        <v>1</v>
      </c>
      <c r="G64" s="44"/>
      <c r="H64" s="44">
        <f t="shared" si="3"/>
        <v>5</v>
      </c>
      <c r="I64" s="44">
        <v>2</v>
      </c>
    </row>
    <row r="65" spans="1:9" ht="59.25" customHeight="1">
      <c r="A65" s="1">
        <v>15</v>
      </c>
      <c r="B65" s="100" t="s">
        <v>39</v>
      </c>
      <c r="C65" s="100"/>
      <c r="D65" s="100"/>
      <c r="E65" s="44">
        <v>66</v>
      </c>
      <c r="F65" s="44"/>
      <c r="G65" s="44"/>
      <c r="H65" s="44">
        <f>E65+F65-G65</f>
        <v>66</v>
      </c>
      <c r="I65" s="44"/>
    </row>
    <row r="66" spans="1:9" ht="33" customHeight="1" outlineLevel="1">
      <c r="A66" s="1">
        <v>16</v>
      </c>
      <c r="B66" s="100" t="s">
        <v>178</v>
      </c>
      <c r="C66" s="100"/>
      <c r="D66" s="100"/>
      <c r="E66" s="44">
        <v>0</v>
      </c>
      <c r="F66" s="44">
        <v>3</v>
      </c>
      <c r="G66" s="44"/>
      <c r="H66" s="44">
        <f>E66+F66-G66</f>
        <v>3</v>
      </c>
      <c r="I66" s="44">
        <v>3</v>
      </c>
    </row>
    <row r="67" spans="1:9" ht="15.75">
      <c r="A67" s="1"/>
      <c r="B67" s="102" t="s">
        <v>23</v>
      </c>
      <c r="C67" s="102"/>
      <c r="D67" s="102"/>
      <c r="E67" s="43">
        <f>SUM(E50:E66)</f>
        <v>311</v>
      </c>
      <c r="F67" s="43">
        <f>SUM(F50:F66)</f>
        <v>54</v>
      </c>
      <c r="G67" s="43">
        <f>SUM(G50:G66)</f>
        <v>46</v>
      </c>
      <c r="H67" s="43">
        <f>SUM(H50:H66)</f>
        <v>319</v>
      </c>
      <c r="I67" s="43">
        <f>SUM(I50:I66)</f>
        <v>202</v>
      </c>
    </row>
    <row r="68" spans="1:9" ht="32.25" customHeight="1">
      <c r="A68" s="33"/>
      <c r="B68" s="99" t="s">
        <v>40</v>
      </c>
      <c r="C68" s="99"/>
      <c r="D68" s="99"/>
      <c r="E68" s="33"/>
      <c r="F68" s="33"/>
      <c r="G68" s="33"/>
      <c r="H68" s="33"/>
      <c r="I68" s="33"/>
    </row>
    <row r="69" spans="1:11" ht="34.5" customHeight="1">
      <c r="A69" s="1">
        <v>1</v>
      </c>
      <c r="B69" s="100" t="s">
        <v>41</v>
      </c>
      <c r="C69" s="100"/>
      <c r="D69" s="100"/>
      <c r="E69" s="6">
        <v>3</v>
      </c>
      <c r="F69" s="6">
        <v>2</v>
      </c>
      <c r="G69" s="6">
        <v>1</v>
      </c>
      <c r="H69" s="6">
        <f>E69+F69-G69</f>
        <v>4</v>
      </c>
      <c r="I69" s="6">
        <v>0</v>
      </c>
      <c r="J69" s="72"/>
      <c r="K69" s="67"/>
    </row>
    <row r="70" spans="1:11" ht="78" customHeight="1">
      <c r="A70" s="1">
        <v>2</v>
      </c>
      <c r="B70" s="100" t="s">
        <v>196</v>
      </c>
      <c r="C70" s="100"/>
      <c r="D70" s="100"/>
      <c r="E70" s="6">
        <v>88</v>
      </c>
      <c r="F70" s="6">
        <v>15</v>
      </c>
      <c r="G70" s="6">
        <v>34</v>
      </c>
      <c r="H70" s="6">
        <f>E70+F70-G70</f>
        <v>69</v>
      </c>
      <c r="I70" s="6">
        <v>25</v>
      </c>
      <c r="J70" s="66"/>
      <c r="K70" s="73"/>
    </row>
    <row r="71" spans="1:11" ht="48" customHeight="1">
      <c r="A71" s="1">
        <v>3</v>
      </c>
      <c r="B71" s="100" t="s">
        <v>42</v>
      </c>
      <c r="C71" s="100"/>
      <c r="D71" s="100"/>
      <c r="E71" s="6">
        <v>8</v>
      </c>
      <c r="F71" s="6">
        <v>2</v>
      </c>
      <c r="G71" s="6">
        <v>2</v>
      </c>
      <c r="H71" s="6">
        <f>E71+F71-G71</f>
        <v>8</v>
      </c>
      <c r="I71" s="6">
        <v>1</v>
      </c>
      <c r="J71" s="66"/>
      <c r="K71" s="73"/>
    </row>
    <row r="72" spans="1:10" ht="30" customHeight="1">
      <c r="A72" s="1">
        <v>4</v>
      </c>
      <c r="B72" s="100" t="s">
        <v>209</v>
      </c>
      <c r="C72" s="100"/>
      <c r="D72" s="100"/>
      <c r="E72" s="6">
        <v>3</v>
      </c>
      <c r="F72" s="6"/>
      <c r="G72" s="6"/>
      <c r="H72" s="6">
        <f>E72+F72-G72</f>
        <v>3</v>
      </c>
      <c r="I72" s="6"/>
      <c r="J72" s="71"/>
    </row>
    <row r="73" spans="1:9" ht="15.75">
      <c r="A73" s="1"/>
      <c r="B73" s="102" t="s">
        <v>23</v>
      </c>
      <c r="C73" s="102"/>
      <c r="D73" s="102"/>
      <c r="E73" s="43">
        <f>SUM(E69:E72)</f>
        <v>102</v>
      </c>
      <c r="F73" s="43">
        <f>SUM(F69:F72)</f>
        <v>19</v>
      </c>
      <c r="G73" s="43">
        <f>SUM(G69:G72)</f>
        <v>37</v>
      </c>
      <c r="H73" s="43">
        <f>SUM(H69:H72)</f>
        <v>84</v>
      </c>
      <c r="I73" s="43">
        <f>SUM(I69:I72)</f>
        <v>26</v>
      </c>
    </row>
    <row r="74" spans="1:9" ht="30.75" customHeight="1">
      <c r="A74" s="33"/>
      <c r="B74" s="99" t="s">
        <v>44</v>
      </c>
      <c r="C74" s="99"/>
      <c r="D74" s="99"/>
      <c r="E74" s="33"/>
      <c r="F74" s="33"/>
      <c r="G74" s="33"/>
      <c r="H74" s="33"/>
      <c r="I74" s="33"/>
    </row>
    <row r="75" spans="1:10" ht="53.25" customHeight="1">
      <c r="A75" s="1">
        <v>1</v>
      </c>
      <c r="B75" s="100" t="s">
        <v>45</v>
      </c>
      <c r="C75" s="100"/>
      <c r="D75" s="100"/>
      <c r="E75" s="6">
        <v>2</v>
      </c>
      <c r="F75" s="6"/>
      <c r="G75" s="6"/>
      <c r="H75" s="6">
        <f>E75+F75-G75</f>
        <v>2</v>
      </c>
      <c r="I75" s="6">
        <v>2</v>
      </c>
      <c r="J75" s="71"/>
    </row>
    <row r="76" spans="1:10" ht="58.5" customHeight="1">
      <c r="A76" s="1">
        <v>2</v>
      </c>
      <c r="B76" s="100" t="s">
        <v>46</v>
      </c>
      <c r="C76" s="100"/>
      <c r="D76" s="100"/>
      <c r="E76" s="6">
        <v>5</v>
      </c>
      <c r="F76" s="6"/>
      <c r="G76" s="6"/>
      <c r="H76" s="6">
        <f>E76+F76-G76</f>
        <v>5</v>
      </c>
      <c r="I76" s="6">
        <v>3</v>
      </c>
      <c r="J76" s="71"/>
    </row>
    <row r="77" spans="1:10" ht="122.25" customHeight="1">
      <c r="A77" s="1">
        <v>3</v>
      </c>
      <c r="B77" s="100" t="s">
        <v>47</v>
      </c>
      <c r="C77" s="100"/>
      <c r="D77" s="100"/>
      <c r="E77" s="6">
        <v>2</v>
      </c>
      <c r="F77" s="6"/>
      <c r="G77" s="6"/>
      <c r="H77" s="6">
        <f>E77+F77-G77</f>
        <v>2</v>
      </c>
      <c r="I77" s="6">
        <v>1</v>
      </c>
      <c r="J77" s="71"/>
    </row>
    <row r="78" spans="1:11" ht="76.5" customHeight="1">
      <c r="A78" s="1">
        <v>4</v>
      </c>
      <c r="B78" s="100" t="s">
        <v>186</v>
      </c>
      <c r="C78" s="100"/>
      <c r="D78" s="100"/>
      <c r="E78" s="6">
        <v>3</v>
      </c>
      <c r="F78" s="6">
        <v>1</v>
      </c>
      <c r="G78" s="6">
        <v>2</v>
      </c>
      <c r="H78" s="6">
        <f>E78+F78-G78</f>
        <v>2</v>
      </c>
      <c r="I78" s="6">
        <v>2</v>
      </c>
      <c r="J78" s="71"/>
      <c r="K78" s="73"/>
    </row>
    <row r="79" spans="1:10" ht="15.75">
      <c r="A79" s="1"/>
      <c r="B79" s="102" t="s">
        <v>23</v>
      </c>
      <c r="C79" s="102"/>
      <c r="D79" s="102"/>
      <c r="E79" s="43">
        <f>SUM(E75:E78)</f>
        <v>12</v>
      </c>
      <c r="F79" s="43">
        <f>SUM(F75:F78)</f>
        <v>1</v>
      </c>
      <c r="G79" s="43">
        <f>SUM(G75:G78)</f>
        <v>2</v>
      </c>
      <c r="H79" s="43">
        <f>SUM(H75:H78)</f>
        <v>11</v>
      </c>
      <c r="I79" s="43">
        <f>SUM(I75:I78)</f>
        <v>8</v>
      </c>
      <c r="J79" s="71"/>
    </row>
    <row r="80" spans="1:10" ht="20.25" customHeight="1">
      <c r="A80" s="33"/>
      <c r="B80" s="99" t="s">
        <v>192</v>
      </c>
      <c r="C80" s="99"/>
      <c r="D80" s="99"/>
      <c r="E80" s="33"/>
      <c r="F80" s="33"/>
      <c r="G80" s="33"/>
      <c r="H80" s="33"/>
      <c r="I80" s="33"/>
      <c r="J80" s="71"/>
    </row>
    <row r="81" spans="1:10" ht="28.5" customHeight="1">
      <c r="A81" s="1">
        <v>1</v>
      </c>
      <c r="B81" s="100" t="s">
        <v>48</v>
      </c>
      <c r="C81" s="100"/>
      <c r="D81" s="100"/>
      <c r="E81" s="44">
        <v>8</v>
      </c>
      <c r="F81" s="44">
        <v>5</v>
      </c>
      <c r="G81" s="44"/>
      <c r="H81" s="44">
        <f>E81+F81-G81</f>
        <v>13</v>
      </c>
      <c r="I81" s="44"/>
      <c r="J81" s="71"/>
    </row>
    <row r="82" spans="1:9" ht="27.75" customHeight="1">
      <c r="A82" s="1">
        <v>2</v>
      </c>
      <c r="B82" s="100" t="s">
        <v>49</v>
      </c>
      <c r="C82" s="100"/>
      <c r="D82" s="100"/>
      <c r="E82" s="44">
        <v>1</v>
      </c>
      <c r="F82" s="44"/>
      <c r="G82" s="44"/>
      <c r="H82" s="44">
        <f aca="true" t="shared" si="4" ref="H82:H87">E82+F82-G82</f>
        <v>1</v>
      </c>
      <c r="I82" s="44"/>
    </row>
    <row r="83" spans="1:11" ht="75.75" customHeight="1">
      <c r="A83" s="1">
        <v>3</v>
      </c>
      <c r="B83" s="100" t="s">
        <v>149</v>
      </c>
      <c r="C83" s="100"/>
      <c r="D83" s="100"/>
      <c r="E83" s="6">
        <v>9</v>
      </c>
      <c r="F83" s="6"/>
      <c r="G83" s="6"/>
      <c r="H83" s="6">
        <f t="shared" si="4"/>
        <v>9</v>
      </c>
      <c r="I83" s="6">
        <v>7</v>
      </c>
      <c r="J83" s="71"/>
      <c r="K83" s="71"/>
    </row>
    <row r="84" spans="1:11" ht="96" customHeight="1">
      <c r="A84" s="1">
        <v>4</v>
      </c>
      <c r="B84" s="100" t="s">
        <v>50</v>
      </c>
      <c r="C84" s="100"/>
      <c r="D84" s="100"/>
      <c r="E84" s="6">
        <v>7</v>
      </c>
      <c r="F84" s="6">
        <v>0</v>
      </c>
      <c r="G84" s="6">
        <v>3</v>
      </c>
      <c r="H84" s="6">
        <f>E84+F84-G84</f>
        <v>4</v>
      </c>
      <c r="I84" s="6">
        <v>3</v>
      </c>
      <c r="J84" s="66"/>
      <c r="K84" s="73"/>
    </row>
    <row r="85" spans="1:10" ht="66" customHeight="1">
      <c r="A85" s="1">
        <v>5</v>
      </c>
      <c r="B85" s="100" t="s">
        <v>51</v>
      </c>
      <c r="C85" s="100"/>
      <c r="D85" s="100"/>
      <c r="E85" s="6">
        <v>1</v>
      </c>
      <c r="F85" s="6"/>
      <c r="G85" s="6"/>
      <c r="H85" s="6">
        <f t="shared" si="4"/>
        <v>1</v>
      </c>
      <c r="I85" s="6"/>
      <c r="J85" s="71"/>
    </row>
    <row r="86" spans="1:10" ht="50.25" customHeight="1">
      <c r="A86" s="1">
        <v>6</v>
      </c>
      <c r="B86" s="100" t="s">
        <v>52</v>
      </c>
      <c r="C86" s="100"/>
      <c r="D86" s="100"/>
      <c r="E86" s="6">
        <v>7</v>
      </c>
      <c r="F86" s="6"/>
      <c r="G86" s="6"/>
      <c r="H86" s="6">
        <f t="shared" si="4"/>
        <v>7</v>
      </c>
      <c r="I86" s="6">
        <v>5</v>
      </c>
      <c r="J86" s="71"/>
    </row>
    <row r="87" spans="1:10" ht="48.75" customHeight="1" outlineLevel="1">
      <c r="A87" s="1">
        <v>7</v>
      </c>
      <c r="B87" s="100" t="s">
        <v>179</v>
      </c>
      <c r="C87" s="100"/>
      <c r="D87" s="100"/>
      <c r="E87" s="6">
        <v>0</v>
      </c>
      <c r="F87" s="6">
        <v>2</v>
      </c>
      <c r="G87" s="6"/>
      <c r="H87" s="6">
        <f t="shared" si="4"/>
        <v>2</v>
      </c>
      <c r="I87" s="6"/>
      <c r="J87" s="71"/>
    </row>
    <row r="88" spans="1:10" ht="15.75">
      <c r="A88" s="1"/>
      <c r="B88" s="102" t="s">
        <v>23</v>
      </c>
      <c r="C88" s="102"/>
      <c r="D88" s="102"/>
      <c r="E88" s="43">
        <f>SUM(E81:E87)</f>
        <v>33</v>
      </c>
      <c r="F88" s="43">
        <f>SUM(F81:F87)</f>
        <v>7</v>
      </c>
      <c r="G88" s="43">
        <f>SUM(G81:G87)</f>
        <v>3</v>
      </c>
      <c r="H88" s="43">
        <f>SUM(H81:H87)</f>
        <v>37</v>
      </c>
      <c r="I88" s="43">
        <f>SUM(I81:I87)</f>
        <v>15</v>
      </c>
      <c r="J88" s="71"/>
    </row>
    <row r="89" spans="1:9" ht="15.75">
      <c r="A89" s="1"/>
      <c r="B89" s="102"/>
      <c r="C89" s="102"/>
      <c r="D89" s="102"/>
      <c r="E89" s="1"/>
      <c r="F89" s="1"/>
      <c r="G89" s="1"/>
      <c r="H89" s="1"/>
      <c r="I89" s="1"/>
    </row>
    <row r="90" spans="1:9" ht="15.75">
      <c r="A90" s="1"/>
      <c r="B90" s="98" t="s">
        <v>53</v>
      </c>
      <c r="C90" s="98"/>
      <c r="D90" s="98"/>
      <c r="E90" s="1"/>
      <c r="F90" s="1"/>
      <c r="G90" s="1"/>
      <c r="H90" s="1"/>
      <c r="I90" s="1"/>
    </row>
    <row r="91" spans="1:10" ht="90" customHeight="1">
      <c r="A91" s="1">
        <v>1</v>
      </c>
      <c r="B91" s="100" t="s">
        <v>54</v>
      </c>
      <c r="C91" s="100"/>
      <c r="D91" s="100"/>
      <c r="E91" s="6">
        <v>2</v>
      </c>
      <c r="F91" s="6"/>
      <c r="G91" s="6"/>
      <c r="H91" s="6">
        <f>E91+F91-G91</f>
        <v>2</v>
      </c>
      <c r="I91" s="6"/>
      <c r="J91" s="71"/>
    </row>
    <row r="92" spans="1:10" ht="61.5" customHeight="1">
      <c r="A92" s="1">
        <v>2</v>
      </c>
      <c r="B92" s="100" t="s">
        <v>55</v>
      </c>
      <c r="C92" s="100"/>
      <c r="D92" s="100"/>
      <c r="E92" s="6">
        <v>2</v>
      </c>
      <c r="F92" s="6"/>
      <c r="G92" s="6"/>
      <c r="H92" s="6">
        <f>E92+F92-G92</f>
        <v>2</v>
      </c>
      <c r="I92" s="6">
        <v>1</v>
      </c>
      <c r="J92" s="71"/>
    </row>
    <row r="93" spans="1:9" ht="15.75">
      <c r="A93" s="1"/>
      <c r="B93" s="102" t="s">
        <v>23</v>
      </c>
      <c r="C93" s="102"/>
      <c r="D93" s="102"/>
      <c r="E93" s="39">
        <f>SUM(E91:E92)</f>
        <v>4</v>
      </c>
      <c r="F93" s="39">
        <f>SUM(F91:F92)</f>
        <v>0</v>
      </c>
      <c r="G93" s="39">
        <f>SUM(G91:G92)</f>
        <v>0</v>
      </c>
      <c r="H93" s="39">
        <f>E93+F93-G93</f>
        <v>4</v>
      </c>
      <c r="I93" s="39">
        <f>SUM(I91:I92)</f>
        <v>1</v>
      </c>
    </row>
    <row r="94" spans="1:9" ht="30.75" customHeight="1">
      <c r="A94" s="1"/>
      <c r="B94" s="99" t="s">
        <v>56</v>
      </c>
      <c r="C94" s="99"/>
      <c r="D94" s="99"/>
      <c r="E94" s="1"/>
      <c r="F94" s="1"/>
      <c r="G94" s="1"/>
      <c r="H94" s="1"/>
      <c r="I94" s="1"/>
    </row>
    <row r="95" spans="1:11" ht="80.25" customHeight="1">
      <c r="A95" s="16">
        <v>1</v>
      </c>
      <c r="B95" s="100" t="s">
        <v>57</v>
      </c>
      <c r="C95" s="100"/>
      <c r="D95" s="100"/>
      <c r="E95" s="6">
        <v>30</v>
      </c>
      <c r="F95" s="6">
        <v>1</v>
      </c>
      <c r="G95" s="6"/>
      <c r="H95" s="6">
        <f aca="true" t="shared" si="5" ref="H95:H101">E95+F95-G95</f>
        <v>31</v>
      </c>
      <c r="I95" s="6">
        <v>3</v>
      </c>
      <c r="J95" s="66"/>
      <c r="K95" s="73"/>
    </row>
    <row r="96" spans="1:11" ht="36.75" customHeight="1">
      <c r="A96" s="16">
        <v>2</v>
      </c>
      <c r="B96" s="100" t="s">
        <v>151</v>
      </c>
      <c r="C96" s="100"/>
      <c r="D96" s="100"/>
      <c r="E96" s="6">
        <v>2</v>
      </c>
      <c r="F96" s="6"/>
      <c r="G96" s="6"/>
      <c r="H96" s="6">
        <f t="shared" si="5"/>
        <v>2</v>
      </c>
      <c r="I96" s="6">
        <v>2</v>
      </c>
      <c r="J96" s="71"/>
      <c r="K96" s="71"/>
    </row>
    <row r="97" spans="1:12" ht="51.75" customHeight="1">
      <c r="A97" s="16">
        <v>3</v>
      </c>
      <c r="B97" s="122" t="s">
        <v>58</v>
      </c>
      <c r="C97" s="122"/>
      <c r="D97" s="122"/>
      <c r="E97" s="6">
        <v>4</v>
      </c>
      <c r="F97" s="6"/>
      <c r="G97" s="6">
        <v>1</v>
      </c>
      <c r="H97" s="6">
        <f t="shared" si="5"/>
        <v>3</v>
      </c>
      <c r="I97" s="6">
        <v>3</v>
      </c>
      <c r="J97" s="66"/>
      <c r="K97" s="73"/>
      <c r="L97" s="67"/>
    </row>
    <row r="98" spans="1:12" ht="63.75" customHeight="1">
      <c r="A98" s="16">
        <v>4</v>
      </c>
      <c r="B98" s="122" t="s">
        <v>168</v>
      </c>
      <c r="C98" s="122"/>
      <c r="D98" s="122"/>
      <c r="E98" s="6">
        <v>7</v>
      </c>
      <c r="F98" s="6">
        <v>9</v>
      </c>
      <c r="G98" s="6">
        <v>1</v>
      </c>
      <c r="H98" s="6">
        <f t="shared" si="5"/>
        <v>15</v>
      </c>
      <c r="I98" s="6">
        <v>5</v>
      </c>
      <c r="J98" s="66"/>
      <c r="K98" s="73"/>
      <c r="L98" s="67"/>
    </row>
    <row r="99" spans="1:12" ht="48" customHeight="1">
      <c r="A99" s="16">
        <v>5</v>
      </c>
      <c r="B99" s="122" t="s">
        <v>169</v>
      </c>
      <c r="C99" s="122"/>
      <c r="D99" s="122"/>
      <c r="E99" s="6">
        <v>0</v>
      </c>
      <c r="F99" s="6">
        <v>38</v>
      </c>
      <c r="G99" s="6">
        <v>0</v>
      </c>
      <c r="H99" s="6">
        <f t="shared" si="5"/>
        <v>38</v>
      </c>
      <c r="I99" s="6">
        <v>11</v>
      </c>
      <c r="J99" s="71"/>
      <c r="K99" s="76"/>
      <c r="L99" s="67"/>
    </row>
    <row r="100" spans="1:12" ht="65.25" customHeight="1">
      <c r="A100" s="16">
        <v>6</v>
      </c>
      <c r="B100" s="100" t="s">
        <v>167</v>
      </c>
      <c r="C100" s="100"/>
      <c r="D100" s="100"/>
      <c r="E100" s="6">
        <v>3</v>
      </c>
      <c r="F100" s="6"/>
      <c r="G100" s="6"/>
      <c r="H100" s="6">
        <f t="shared" si="5"/>
        <v>3</v>
      </c>
      <c r="I100" s="6"/>
      <c r="J100" s="71"/>
      <c r="K100" s="76"/>
      <c r="L100" s="67"/>
    </row>
    <row r="101" spans="1:12" ht="36" customHeight="1">
      <c r="A101" s="16">
        <v>7</v>
      </c>
      <c r="B101" s="100" t="s">
        <v>180</v>
      </c>
      <c r="C101" s="100"/>
      <c r="D101" s="100"/>
      <c r="E101" s="6">
        <v>0</v>
      </c>
      <c r="F101" s="6">
        <v>4</v>
      </c>
      <c r="G101" s="6"/>
      <c r="H101" s="6">
        <f t="shared" si="5"/>
        <v>4</v>
      </c>
      <c r="I101" s="6"/>
      <c r="J101" s="71"/>
      <c r="K101" s="76"/>
      <c r="L101" s="67"/>
    </row>
    <row r="102" spans="1:12" ht="21" customHeight="1">
      <c r="A102" s="1"/>
      <c r="B102" s="102" t="s">
        <v>23</v>
      </c>
      <c r="C102" s="102"/>
      <c r="D102" s="102"/>
      <c r="E102" s="43">
        <f>SUM(E95:E101)</f>
        <v>46</v>
      </c>
      <c r="F102" s="43">
        <f>SUM(F95:F101)</f>
        <v>52</v>
      </c>
      <c r="G102" s="43">
        <f>SUM(G95:G101)</f>
        <v>2</v>
      </c>
      <c r="H102" s="43">
        <f>SUM(H95:H101)</f>
        <v>96</v>
      </c>
      <c r="I102" s="43">
        <f>SUM(I95:I101)</f>
        <v>24</v>
      </c>
      <c r="J102" s="71"/>
      <c r="K102" s="76"/>
      <c r="L102" s="67"/>
    </row>
    <row r="103" spans="1:12" ht="20.25" customHeight="1">
      <c r="A103" s="1"/>
      <c r="B103" s="99" t="s">
        <v>59</v>
      </c>
      <c r="C103" s="99"/>
      <c r="D103" s="99"/>
      <c r="E103" s="1"/>
      <c r="F103" s="1"/>
      <c r="G103" s="1"/>
      <c r="H103" s="1"/>
      <c r="I103" s="1"/>
      <c r="J103" s="71"/>
      <c r="K103" s="76"/>
      <c r="L103" s="67"/>
    </row>
    <row r="104" spans="1:12" ht="66" customHeight="1">
      <c r="A104" s="1">
        <v>1</v>
      </c>
      <c r="B104" s="100" t="s">
        <v>60</v>
      </c>
      <c r="C104" s="100"/>
      <c r="D104" s="100"/>
      <c r="E104" s="6">
        <v>16</v>
      </c>
      <c r="F104" s="6"/>
      <c r="G104" s="6">
        <v>7</v>
      </c>
      <c r="H104" s="6">
        <f>E104+F104-G104</f>
        <v>9</v>
      </c>
      <c r="I104" s="6">
        <v>7</v>
      </c>
      <c r="J104" s="66"/>
      <c r="K104" s="75"/>
      <c r="L104" s="67"/>
    </row>
    <row r="105" spans="1:12" ht="30.75" customHeight="1">
      <c r="A105" s="1">
        <v>2</v>
      </c>
      <c r="B105" s="100" t="s">
        <v>61</v>
      </c>
      <c r="C105" s="100"/>
      <c r="D105" s="100"/>
      <c r="E105" s="44">
        <v>5</v>
      </c>
      <c r="F105" s="44">
        <v>2</v>
      </c>
      <c r="G105" s="44"/>
      <c r="H105" s="44">
        <f>E105+F105-G105</f>
        <v>7</v>
      </c>
      <c r="I105" s="44">
        <v>3</v>
      </c>
      <c r="K105" s="67"/>
      <c r="L105" s="67"/>
    </row>
    <row r="106" spans="1:12" ht="21" customHeight="1">
      <c r="A106" s="1"/>
      <c r="B106" s="102" t="s">
        <v>23</v>
      </c>
      <c r="C106" s="102"/>
      <c r="D106" s="102"/>
      <c r="E106" s="43">
        <f>SUM(E104:E105)</f>
        <v>21</v>
      </c>
      <c r="F106" s="43">
        <f>SUM(F104:F105)</f>
        <v>2</v>
      </c>
      <c r="G106" s="43">
        <f>SUM(G104:G105)</f>
        <v>7</v>
      </c>
      <c r="H106" s="43">
        <f>SUM(H104:H105)</f>
        <v>16</v>
      </c>
      <c r="I106" s="43">
        <f>SUM(I104:I105)</f>
        <v>10</v>
      </c>
      <c r="K106" s="67"/>
      <c r="L106" s="67"/>
    </row>
    <row r="107" spans="1:12" ht="19.5" customHeight="1">
      <c r="A107" s="1"/>
      <c r="B107" s="99" t="s">
        <v>62</v>
      </c>
      <c r="C107" s="99"/>
      <c r="D107" s="99"/>
      <c r="E107" s="1"/>
      <c r="F107" s="1"/>
      <c r="G107" s="1"/>
      <c r="H107" s="1"/>
      <c r="I107" s="1"/>
      <c r="K107" s="67"/>
      <c r="L107" s="67"/>
    </row>
    <row r="108" spans="1:12" ht="111.75" customHeight="1">
      <c r="A108" s="1">
        <v>1</v>
      </c>
      <c r="B108" s="100" t="s">
        <v>197</v>
      </c>
      <c r="C108" s="100"/>
      <c r="D108" s="100"/>
      <c r="E108" s="6">
        <v>32</v>
      </c>
      <c r="F108" s="6">
        <v>2</v>
      </c>
      <c r="G108" s="6"/>
      <c r="H108" s="6">
        <f>E108+F108-G108</f>
        <v>34</v>
      </c>
      <c r="I108" s="6">
        <v>32</v>
      </c>
      <c r="J108" s="66"/>
      <c r="K108" s="75"/>
      <c r="L108" s="67"/>
    </row>
    <row r="109" spans="1:11" ht="111" customHeight="1">
      <c r="A109" s="16">
        <v>2</v>
      </c>
      <c r="B109" s="100" t="s">
        <v>63</v>
      </c>
      <c r="C109" s="100"/>
      <c r="D109" s="100"/>
      <c r="E109" s="44">
        <v>192</v>
      </c>
      <c r="F109" s="44">
        <v>12</v>
      </c>
      <c r="G109" s="44">
        <v>7</v>
      </c>
      <c r="H109" s="44">
        <f aca="true" t="shared" si="6" ref="H109:H114">E109+F109-G109</f>
        <v>197</v>
      </c>
      <c r="I109" s="44">
        <v>166</v>
      </c>
      <c r="J109" s="71"/>
      <c r="K109" s="77"/>
    </row>
    <row r="110" spans="1:11" ht="93.75" customHeight="1">
      <c r="A110" s="16">
        <v>3</v>
      </c>
      <c r="B110" s="100" t="s">
        <v>148</v>
      </c>
      <c r="C110" s="100"/>
      <c r="D110" s="100"/>
      <c r="E110" s="6">
        <v>33</v>
      </c>
      <c r="F110" s="6">
        <v>4</v>
      </c>
      <c r="G110" s="6">
        <v>4</v>
      </c>
      <c r="H110" s="6">
        <f t="shared" si="6"/>
        <v>33</v>
      </c>
      <c r="I110" s="6">
        <v>30</v>
      </c>
      <c r="J110" s="71"/>
      <c r="K110" s="75"/>
    </row>
    <row r="111" spans="1:11" ht="144.75" customHeight="1">
      <c r="A111" s="16">
        <v>4</v>
      </c>
      <c r="B111" s="100" t="s">
        <v>64</v>
      </c>
      <c r="C111" s="100"/>
      <c r="D111" s="100"/>
      <c r="E111" s="6">
        <v>37</v>
      </c>
      <c r="F111" s="6">
        <v>2</v>
      </c>
      <c r="G111" s="6">
        <v>2</v>
      </c>
      <c r="H111" s="6">
        <f t="shared" si="6"/>
        <v>37</v>
      </c>
      <c r="I111" s="6">
        <v>34</v>
      </c>
      <c r="J111" s="66"/>
      <c r="K111" s="73"/>
    </row>
    <row r="112" spans="1:9" ht="93.75" customHeight="1">
      <c r="A112" s="16">
        <v>5</v>
      </c>
      <c r="B112" s="123" t="s">
        <v>65</v>
      </c>
      <c r="C112" s="123"/>
      <c r="D112" s="123"/>
      <c r="E112" s="6">
        <v>13</v>
      </c>
      <c r="F112" s="6"/>
      <c r="G112" s="6"/>
      <c r="H112" s="6">
        <f t="shared" si="6"/>
        <v>13</v>
      </c>
      <c r="I112" s="6">
        <v>7</v>
      </c>
    </row>
    <row r="113" spans="1:9" ht="37.5" customHeight="1">
      <c r="A113" s="16">
        <v>6</v>
      </c>
      <c r="B113" s="101" t="s">
        <v>66</v>
      </c>
      <c r="C113" s="101"/>
      <c r="D113" s="101"/>
      <c r="E113" s="44">
        <v>2</v>
      </c>
      <c r="F113" s="44"/>
      <c r="G113" s="44"/>
      <c r="H113" s="44">
        <f t="shared" si="6"/>
        <v>2</v>
      </c>
      <c r="I113" s="44"/>
    </row>
    <row r="114" spans="1:9" ht="43.5" customHeight="1">
      <c r="A114" s="16">
        <v>7</v>
      </c>
      <c r="B114" s="100" t="s">
        <v>67</v>
      </c>
      <c r="C114" s="100"/>
      <c r="D114" s="100"/>
      <c r="E114" s="44">
        <v>7</v>
      </c>
      <c r="F114" s="44"/>
      <c r="G114" s="44"/>
      <c r="H114" s="44">
        <f t="shared" si="6"/>
        <v>7</v>
      </c>
      <c r="I114" s="44">
        <v>2</v>
      </c>
    </row>
    <row r="115" spans="1:9" ht="21.75" customHeight="1">
      <c r="A115" s="16"/>
      <c r="B115" s="102" t="s">
        <v>23</v>
      </c>
      <c r="C115" s="102"/>
      <c r="D115" s="102"/>
      <c r="E115" s="43">
        <f>SUM(E108:E114)</f>
        <v>316</v>
      </c>
      <c r="F115" s="43">
        <f>SUM(F108:F114)</f>
        <v>20</v>
      </c>
      <c r="G115" s="43">
        <f>SUM(G108:G114)</f>
        <v>13</v>
      </c>
      <c r="H115" s="43">
        <f>SUM(H108:H114)</f>
        <v>323</v>
      </c>
      <c r="I115" s="43">
        <f>SUM(I108:I114)</f>
        <v>271</v>
      </c>
    </row>
    <row r="116" spans="1:9" ht="30" customHeight="1">
      <c r="A116" s="16"/>
      <c r="B116" s="99" t="s">
        <v>144</v>
      </c>
      <c r="C116" s="99"/>
      <c r="D116" s="99"/>
      <c r="E116" s="1"/>
      <c r="F116" s="1"/>
      <c r="G116" s="1"/>
      <c r="H116" s="1"/>
      <c r="I116" s="1"/>
    </row>
    <row r="117" spans="1:11" ht="80.25" customHeight="1">
      <c r="A117" s="16">
        <v>1</v>
      </c>
      <c r="B117" s="100" t="s">
        <v>68</v>
      </c>
      <c r="C117" s="100"/>
      <c r="D117" s="100"/>
      <c r="E117" s="1">
        <f>SUM(E119:E123)</f>
        <v>65</v>
      </c>
      <c r="F117" s="1">
        <f>SUM(F119:F123)</f>
        <v>0</v>
      </c>
      <c r="G117" s="1">
        <f>SUM(G119:G123)</f>
        <v>5</v>
      </c>
      <c r="H117" s="1">
        <f>SUM(H119:H123)</f>
        <v>60</v>
      </c>
      <c r="I117" s="1">
        <f>SUM(I119:I123)</f>
        <v>42</v>
      </c>
      <c r="J117" s="71"/>
      <c r="K117" s="71"/>
    </row>
    <row r="118" spans="1:11" ht="15.75">
      <c r="A118" s="16"/>
      <c r="B118" s="124" t="s">
        <v>69</v>
      </c>
      <c r="C118" s="124"/>
      <c r="D118" s="124"/>
      <c r="E118" s="6"/>
      <c r="F118" s="6"/>
      <c r="G118" s="6"/>
      <c r="H118" s="6"/>
      <c r="I118" s="6"/>
      <c r="J118" s="71"/>
      <c r="K118" s="71"/>
    </row>
    <row r="119" spans="1:13" ht="29.25" customHeight="1">
      <c r="A119" s="16"/>
      <c r="B119" s="125" t="s">
        <v>70</v>
      </c>
      <c r="C119" s="125"/>
      <c r="D119" s="125"/>
      <c r="E119" s="6">
        <v>31</v>
      </c>
      <c r="F119" s="6"/>
      <c r="G119" s="6">
        <v>2</v>
      </c>
      <c r="H119" s="6">
        <f aca="true" t="shared" si="7" ref="H119:H124">E119+F119-G119</f>
        <v>29</v>
      </c>
      <c r="I119" s="6">
        <v>22</v>
      </c>
      <c r="J119" s="66"/>
      <c r="K119" s="73"/>
      <c r="L119" s="67"/>
      <c r="M119" s="67"/>
    </row>
    <row r="120" spans="1:13" ht="21" customHeight="1">
      <c r="A120" s="16"/>
      <c r="B120" s="125" t="s">
        <v>71</v>
      </c>
      <c r="C120" s="125"/>
      <c r="D120" s="125"/>
      <c r="E120" s="6">
        <v>12</v>
      </c>
      <c r="F120" s="6"/>
      <c r="G120" s="6">
        <v>1</v>
      </c>
      <c r="H120" s="6">
        <f t="shared" si="7"/>
        <v>11</v>
      </c>
      <c r="I120" s="6">
        <v>8</v>
      </c>
      <c r="J120" s="66"/>
      <c r="K120" s="73"/>
      <c r="L120" s="75"/>
      <c r="M120" s="67"/>
    </row>
    <row r="121" spans="1:13" ht="15.75">
      <c r="A121" s="16"/>
      <c r="B121" s="125" t="s">
        <v>72</v>
      </c>
      <c r="C121" s="125"/>
      <c r="D121" s="125"/>
      <c r="E121" s="6">
        <v>6</v>
      </c>
      <c r="F121" s="6"/>
      <c r="G121" s="6"/>
      <c r="H121" s="6">
        <f t="shared" si="7"/>
        <v>6</v>
      </c>
      <c r="I121" s="6">
        <v>4</v>
      </c>
      <c r="J121" s="71"/>
      <c r="K121" s="76"/>
      <c r="L121" s="67"/>
      <c r="M121" s="67"/>
    </row>
    <row r="122" spans="1:13" ht="15.75">
      <c r="A122" s="16"/>
      <c r="B122" s="125" t="s">
        <v>73</v>
      </c>
      <c r="C122" s="125"/>
      <c r="D122" s="125"/>
      <c r="E122" s="6">
        <v>6</v>
      </c>
      <c r="F122" s="6"/>
      <c r="G122" s="6"/>
      <c r="H122" s="6">
        <f t="shared" si="7"/>
        <v>6</v>
      </c>
      <c r="I122" s="6">
        <v>3</v>
      </c>
      <c r="J122" s="71"/>
      <c r="K122" s="76"/>
      <c r="L122" s="67"/>
      <c r="M122" s="67"/>
    </row>
    <row r="123" spans="1:13" ht="15.75">
      <c r="A123" s="16"/>
      <c r="B123" s="125" t="s">
        <v>74</v>
      </c>
      <c r="C123" s="125"/>
      <c r="D123" s="125"/>
      <c r="E123" s="6">
        <v>10</v>
      </c>
      <c r="F123" s="6"/>
      <c r="G123" s="6">
        <v>2</v>
      </c>
      <c r="H123" s="6">
        <f t="shared" si="7"/>
        <v>8</v>
      </c>
      <c r="I123" s="6">
        <v>5</v>
      </c>
      <c r="J123" s="66"/>
      <c r="K123" s="73"/>
      <c r="L123" s="76"/>
      <c r="M123" s="76"/>
    </row>
    <row r="124" spans="1:13" s="87" customFormat="1" ht="78.75" customHeight="1">
      <c r="A124" s="82">
        <v>2</v>
      </c>
      <c r="B124" s="126" t="s">
        <v>75</v>
      </c>
      <c r="C124" s="126"/>
      <c r="D124" s="126"/>
      <c r="E124" s="83">
        <v>27</v>
      </c>
      <c r="F124" s="83">
        <v>1</v>
      </c>
      <c r="G124" s="83">
        <v>4</v>
      </c>
      <c r="H124" s="83">
        <f t="shared" si="7"/>
        <v>24</v>
      </c>
      <c r="I124" s="83">
        <v>20</v>
      </c>
      <c r="J124" s="84"/>
      <c r="K124" s="85"/>
      <c r="L124" s="85"/>
      <c r="M124" s="86"/>
    </row>
    <row r="125" spans="1:13" s="87" customFormat="1" ht="87" customHeight="1">
      <c r="A125" s="82">
        <v>3</v>
      </c>
      <c r="B125" s="126" t="s">
        <v>76</v>
      </c>
      <c r="C125" s="126"/>
      <c r="D125" s="126"/>
      <c r="E125" s="83">
        <f>SUM(E127:E132)</f>
        <v>61</v>
      </c>
      <c r="F125" s="83">
        <f>SUM(F127:F132)</f>
        <v>0</v>
      </c>
      <c r="G125" s="83">
        <f>SUM(G127:G132)</f>
        <v>7</v>
      </c>
      <c r="H125" s="83">
        <f>SUM(H127:H132)</f>
        <v>54</v>
      </c>
      <c r="I125" s="83">
        <f>SUM(I127:I132)</f>
        <v>41</v>
      </c>
      <c r="J125" s="88"/>
      <c r="K125" s="86"/>
      <c r="L125" s="86"/>
      <c r="M125" s="86"/>
    </row>
    <row r="126" spans="1:13" s="87" customFormat="1" ht="18.75" customHeight="1">
      <c r="A126" s="82"/>
      <c r="B126" s="127" t="s">
        <v>77</v>
      </c>
      <c r="C126" s="127"/>
      <c r="D126" s="127"/>
      <c r="E126" s="83"/>
      <c r="F126" s="83"/>
      <c r="G126" s="83"/>
      <c r="H126" s="64"/>
      <c r="I126" s="83"/>
      <c r="J126" s="88"/>
      <c r="K126" s="86"/>
      <c r="L126" s="86"/>
      <c r="M126" s="86"/>
    </row>
    <row r="127" spans="1:13" s="87" customFormat="1" ht="28.5" customHeight="1">
      <c r="A127" s="82"/>
      <c r="B127" s="127" t="s">
        <v>78</v>
      </c>
      <c r="C127" s="127"/>
      <c r="D127" s="127"/>
      <c r="E127" s="64">
        <v>28</v>
      </c>
      <c r="F127" s="64"/>
      <c r="G127" s="64">
        <v>1</v>
      </c>
      <c r="H127" s="64">
        <f aca="true" t="shared" si="8" ref="H127:H132">E127+F127-G127</f>
        <v>27</v>
      </c>
      <c r="I127" s="64">
        <v>20</v>
      </c>
      <c r="J127" s="79"/>
      <c r="K127" s="80"/>
      <c r="L127" s="80"/>
      <c r="M127" s="80"/>
    </row>
    <row r="128" spans="1:13" ht="14.25" customHeight="1">
      <c r="A128" s="16"/>
      <c r="B128" s="125" t="s">
        <v>79</v>
      </c>
      <c r="C128" s="125"/>
      <c r="D128" s="125"/>
      <c r="E128" s="6">
        <v>13</v>
      </c>
      <c r="F128" s="6">
        <v>0</v>
      </c>
      <c r="G128" s="6">
        <v>3</v>
      </c>
      <c r="H128" s="6">
        <f t="shared" si="8"/>
        <v>10</v>
      </c>
      <c r="I128" s="6">
        <v>7</v>
      </c>
      <c r="J128" s="66"/>
      <c r="K128" s="73"/>
      <c r="L128" s="73"/>
      <c r="M128" s="76"/>
    </row>
    <row r="129" spans="1:13" ht="15.75">
      <c r="A129" s="16"/>
      <c r="B129" s="125" t="s">
        <v>80</v>
      </c>
      <c r="C129" s="125"/>
      <c r="D129" s="125"/>
      <c r="E129" s="6">
        <v>7</v>
      </c>
      <c r="F129" s="6"/>
      <c r="G129" s="6">
        <v>2</v>
      </c>
      <c r="H129" s="6">
        <f t="shared" si="8"/>
        <v>5</v>
      </c>
      <c r="I129" s="6">
        <v>3</v>
      </c>
      <c r="J129" s="66"/>
      <c r="K129" s="73"/>
      <c r="L129" s="76"/>
      <c r="M129" s="76"/>
    </row>
    <row r="130" spans="1:13" ht="15.75">
      <c r="A130" s="16"/>
      <c r="B130" s="125" t="s">
        <v>81</v>
      </c>
      <c r="C130" s="125"/>
      <c r="D130" s="125"/>
      <c r="E130" s="6">
        <v>8</v>
      </c>
      <c r="F130" s="6"/>
      <c r="G130" s="6">
        <v>1</v>
      </c>
      <c r="H130" s="6">
        <f t="shared" si="8"/>
        <v>7</v>
      </c>
      <c r="I130" s="6">
        <v>6</v>
      </c>
      <c r="J130" s="66"/>
      <c r="K130" s="73"/>
      <c r="L130" s="71"/>
      <c r="M130" s="71"/>
    </row>
    <row r="131" spans="1:13" ht="15.75">
      <c r="A131" s="16"/>
      <c r="B131" s="125" t="s">
        <v>82</v>
      </c>
      <c r="C131" s="125"/>
      <c r="D131" s="125"/>
      <c r="E131" s="6">
        <v>2</v>
      </c>
      <c r="F131" s="6"/>
      <c r="G131" s="6"/>
      <c r="H131" s="6">
        <f t="shared" si="8"/>
        <v>2</v>
      </c>
      <c r="I131" s="6">
        <v>2</v>
      </c>
      <c r="J131" s="66"/>
      <c r="K131" s="73"/>
      <c r="L131" s="71"/>
      <c r="M131" s="71"/>
    </row>
    <row r="132" spans="1:13" ht="15.75">
      <c r="A132" s="16"/>
      <c r="B132" s="125" t="s">
        <v>83</v>
      </c>
      <c r="C132" s="125"/>
      <c r="D132" s="125"/>
      <c r="E132" s="6">
        <v>3</v>
      </c>
      <c r="F132" s="6"/>
      <c r="G132" s="6"/>
      <c r="H132" s="6">
        <f t="shared" si="8"/>
        <v>3</v>
      </c>
      <c r="I132" s="6">
        <v>3</v>
      </c>
      <c r="J132" s="66"/>
      <c r="K132" s="73"/>
      <c r="L132" s="71"/>
      <c r="M132" s="71"/>
    </row>
    <row r="133" spans="1:13" ht="81" customHeight="1">
      <c r="A133" s="16">
        <v>4</v>
      </c>
      <c r="B133" s="126" t="s">
        <v>84</v>
      </c>
      <c r="C133" s="126"/>
      <c r="D133" s="126"/>
      <c r="E133" s="83">
        <f>SUM(E134:E136)</f>
        <v>24</v>
      </c>
      <c r="F133" s="83">
        <f>SUM(F134:F136)</f>
        <v>5</v>
      </c>
      <c r="G133" s="83">
        <f>SUM(G134:G136)</f>
        <v>5</v>
      </c>
      <c r="H133" s="83">
        <f>SUM(H134:H136)</f>
        <v>24</v>
      </c>
      <c r="I133" s="83">
        <f>SUM(I134:I136)</f>
        <v>17</v>
      </c>
      <c r="J133" s="66"/>
      <c r="K133" s="73"/>
      <c r="L133" s="71"/>
      <c r="M133" s="71"/>
    </row>
    <row r="134" spans="1:13" ht="18" customHeight="1">
      <c r="A134" s="16"/>
      <c r="B134" s="125" t="s">
        <v>85</v>
      </c>
      <c r="C134" s="125"/>
      <c r="D134" s="125"/>
      <c r="E134" s="52">
        <v>15</v>
      </c>
      <c r="F134" s="52">
        <v>5</v>
      </c>
      <c r="G134" s="53">
        <v>3</v>
      </c>
      <c r="H134" s="52">
        <f>E134+F134-G134</f>
        <v>17</v>
      </c>
      <c r="I134" s="6">
        <v>12</v>
      </c>
      <c r="J134" s="66"/>
      <c r="K134" s="73"/>
      <c r="L134" s="71"/>
      <c r="M134" s="71"/>
    </row>
    <row r="135" spans="1:13" ht="15.75">
      <c r="A135" s="16"/>
      <c r="B135" s="125" t="s">
        <v>86</v>
      </c>
      <c r="C135" s="125"/>
      <c r="D135" s="125"/>
      <c r="E135" s="52">
        <v>2</v>
      </c>
      <c r="F135" s="52"/>
      <c r="G135" s="52"/>
      <c r="H135" s="52">
        <f>E135+F135-G135</f>
        <v>2</v>
      </c>
      <c r="I135" s="6">
        <v>2</v>
      </c>
      <c r="J135" s="66"/>
      <c r="K135" s="73"/>
      <c r="L135" s="71"/>
      <c r="M135" s="71"/>
    </row>
    <row r="136" spans="1:13" ht="15.75">
      <c r="A136" s="16"/>
      <c r="B136" s="125" t="s">
        <v>87</v>
      </c>
      <c r="C136" s="125"/>
      <c r="D136" s="125"/>
      <c r="E136" s="52">
        <v>7</v>
      </c>
      <c r="F136" s="52"/>
      <c r="G136" s="52">
        <v>2</v>
      </c>
      <c r="H136" s="52">
        <f>E136+F136-G136</f>
        <v>5</v>
      </c>
      <c r="I136" s="6">
        <v>3</v>
      </c>
      <c r="J136" s="66"/>
      <c r="K136" s="73"/>
      <c r="L136" s="71"/>
      <c r="M136" s="71"/>
    </row>
    <row r="137" spans="1:13" ht="67.5" customHeight="1">
      <c r="A137" s="16">
        <v>5</v>
      </c>
      <c r="B137" s="100" t="s">
        <v>145</v>
      </c>
      <c r="C137" s="100"/>
      <c r="D137" s="100"/>
      <c r="E137" s="1">
        <f>SUM(E139:E141)</f>
        <v>63</v>
      </c>
      <c r="F137" s="1">
        <f>SUM(F139:F141)</f>
        <v>2</v>
      </c>
      <c r="G137" s="1">
        <f>SUM(G139:G141)</f>
        <v>6</v>
      </c>
      <c r="H137" s="1">
        <f>SUM(H139:H141)</f>
        <v>59</v>
      </c>
      <c r="I137" s="1">
        <f>SUM(I139:I141)</f>
        <v>41</v>
      </c>
      <c r="J137" s="66"/>
      <c r="K137" s="73"/>
      <c r="L137" s="71"/>
      <c r="M137" s="71"/>
    </row>
    <row r="138" spans="1:13" ht="15.75">
      <c r="A138" s="16"/>
      <c r="B138" s="128" t="s">
        <v>77</v>
      </c>
      <c r="C138" s="128"/>
      <c r="D138" s="128"/>
      <c r="E138" s="1"/>
      <c r="F138" s="1"/>
      <c r="G138" s="1"/>
      <c r="H138" s="52"/>
      <c r="I138" s="6"/>
      <c r="J138" s="71"/>
      <c r="K138" s="71"/>
      <c r="L138" s="71"/>
      <c r="M138" s="71"/>
    </row>
    <row r="139" spans="1:13" ht="18.75" customHeight="1">
      <c r="A139" s="16"/>
      <c r="B139" s="125" t="s">
        <v>88</v>
      </c>
      <c r="C139" s="125"/>
      <c r="D139" s="125"/>
      <c r="E139" s="6">
        <v>47</v>
      </c>
      <c r="F139" s="6">
        <v>1</v>
      </c>
      <c r="G139" s="6">
        <v>2</v>
      </c>
      <c r="H139" s="52">
        <f aca="true" t="shared" si="9" ref="H139:H151">E139+F139-G139</f>
        <v>46</v>
      </c>
      <c r="I139" s="6">
        <v>33</v>
      </c>
      <c r="J139" s="66"/>
      <c r="K139" s="73"/>
      <c r="L139" s="73"/>
      <c r="M139" s="73"/>
    </row>
    <row r="140" spans="1:13" ht="18.75" customHeight="1">
      <c r="A140" s="16"/>
      <c r="B140" s="125" t="s">
        <v>170</v>
      </c>
      <c r="C140" s="125"/>
      <c r="D140" s="125"/>
      <c r="E140" s="6">
        <v>9</v>
      </c>
      <c r="F140" s="6"/>
      <c r="G140" s="6">
        <v>2</v>
      </c>
      <c r="H140" s="52">
        <f t="shared" si="9"/>
        <v>7</v>
      </c>
      <c r="I140" s="6">
        <v>3</v>
      </c>
      <c r="J140" s="66"/>
      <c r="K140" s="73"/>
      <c r="L140" s="71"/>
      <c r="M140" s="71"/>
    </row>
    <row r="141" spans="1:13" ht="19.5" customHeight="1">
      <c r="A141" s="16"/>
      <c r="B141" s="125" t="s">
        <v>89</v>
      </c>
      <c r="C141" s="125"/>
      <c r="D141" s="125"/>
      <c r="E141" s="6">
        <v>7</v>
      </c>
      <c r="F141" s="6">
        <v>1</v>
      </c>
      <c r="G141" s="6">
        <v>2</v>
      </c>
      <c r="H141" s="52">
        <f t="shared" si="9"/>
        <v>6</v>
      </c>
      <c r="I141" s="6">
        <v>5</v>
      </c>
      <c r="J141" s="66"/>
      <c r="K141" s="73"/>
      <c r="L141" s="71"/>
      <c r="M141" s="71"/>
    </row>
    <row r="142" spans="1:13" ht="78.75" customHeight="1">
      <c r="A142" s="16">
        <v>6</v>
      </c>
      <c r="B142" s="122" t="s">
        <v>162</v>
      </c>
      <c r="C142" s="122"/>
      <c r="D142" s="122"/>
      <c r="E142" s="1">
        <v>20</v>
      </c>
      <c r="F142" s="1">
        <v>5</v>
      </c>
      <c r="G142" s="1">
        <v>8</v>
      </c>
      <c r="H142" s="1">
        <f t="shared" si="9"/>
        <v>17</v>
      </c>
      <c r="I142" s="1">
        <v>14</v>
      </c>
      <c r="J142" s="66"/>
      <c r="K142" s="73"/>
      <c r="L142" s="81"/>
      <c r="M142" s="71"/>
    </row>
    <row r="143" spans="1:13" ht="78.75" customHeight="1">
      <c r="A143" s="16">
        <v>7</v>
      </c>
      <c r="B143" s="100" t="s">
        <v>90</v>
      </c>
      <c r="C143" s="100"/>
      <c r="D143" s="100"/>
      <c r="E143" s="1">
        <v>8</v>
      </c>
      <c r="F143" s="1"/>
      <c r="G143" s="1"/>
      <c r="H143" s="1">
        <f t="shared" si="9"/>
        <v>8</v>
      </c>
      <c r="I143" s="1">
        <v>6</v>
      </c>
      <c r="J143" s="66"/>
      <c r="K143" s="73"/>
      <c r="L143" s="71"/>
      <c r="M143" s="71"/>
    </row>
    <row r="144" spans="1:13" ht="107.25" customHeight="1">
      <c r="A144" s="16">
        <v>8</v>
      </c>
      <c r="B144" s="100" t="s">
        <v>146</v>
      </c>
      <c r="C144" s="100"/>
      <c r="D144" s="100"/>
      <c r="E144" s="1">
        <v>79</v>
      </c>
      <c r="F144" s="1">
        <v>7</v>
      </c>
      <c r="G144" s="1">
        <v>7</v>
      </c>
      <c r="H144" s="1">
        <f t="shared" si="9"/>
        <v>79</v>
      </c>
      <c r="I144" s="1">
        <v>65</v>
      </c>
      <c r="J144" s="66"/>
      <c r="K144" s="73"/>
      <c r="L144" s="81"/>
      <c r="M144" s="81"/>
    </row>
    <row r="145" spans="1:13" ht="78" customHeight="1">
      <c r="A145" s="16">
        <v>9</v>
      </c>
      <c r="B145" s="100" t="s">
        <v>91</v>
      </c>
      <c r="C145" s="100"/>
      <c r="D145" s="100"/>
      <c r="E145" s="1">
        <v>57</v>
      </c>
      <c r="F145" s="1">
        <v>4</v>
      </c>
      <c r="G145" s="1">
        <v>6</v>
      </c>
      <c r="H145" s="1">
        <f t="shared" si="9"/>
        <v>55</v>
      </c>
      <c r="I145" s="1">
        <v>49</v>
      </c>
      <c r="J145" s="66"/>
      <c r="K145" s="73"/>
      <c r="L145" s="81"/>
      <c r="M145" s="81"/>
    </row>
    <row r="146" spans="1:13" ht="81" customHeight="1">
      <c r="A146" s="16">
        <v>10</v>
      </c>
      <c r="B146" s="123" t="s">
        <v>92</v>
      </c>
      <c r="C146" s="123"/>
      <c r="D146" s="123"/>
      <c r="E146" s="1">
        <v>13</v>
      </c>
      <c r="F146" s="1">
        <v>2</v>
      </c>
      <c r="G146" s="1">
        <v>0</v>
      </c>
      <c r="H146" s="1">
        <f t="shared" si="9"/>
        <v>15</v>
      </c>
      <c r="I146" s="1">
        <v>12</v>
      </c>
      <c r="J146" s="66"/>
      <c r="K146" s="73"/>
      <c r="L146" s="81"/>
      <c r="M146" s="71"/>
    </row>
    <row r="147" spans="1:13" ht="96" customHeight="1">
      <c r="A147" s="16">
        <v>11</v>
      </c>
      <c r="B147" s="100" t="s">
        <v>93</v>
      </c>
      <c r="C147" s="100"/>
      <c r="D147" s="100"/>
      <c r="E147" s="1">
        <v>16</v>
      </c>
      <c r="F147" s="1">
        <v>3</v>
      </c>
      <c r="G147" s="1">
        <v>1</v>
      </c>
      <c r="H147" s="1">
        <f t="shared" si="9"/>
        <v>18</v>
      </c>
      <c r="I147" s="1">
        <v>5</v>
      </c>
      <c r="J147" s="66"/>
      <c r="K147" s="73"/>
      <c r="L147" s="81"/>
      <c r="M147" s="81"/>
    </row>
    <row r="148" spans="1:13" ht="18" customHeight="1">
      <c r="A148" s="16"/>
      <c r="B148" s="100" t="s">
        <v>94</v>
      </c>
      <c r="C148" s="100"/>
      <c r="D148" s="100"/>
      <c r="E148" s="62">
        <f>E117+E124+E125+E133+E137+E142+E143+E144+E145+E146+E147</f>
        <v>433</v>
      </c>
      <c r="F148" s="62">
        <f>F117+F124+F125+F133+F137+F142+F143+F144+F145+F146+F147</f>
        <v>29</v>
      </c>
      <c r="G148" s="62">
        <f>G117+G124+G125+G133+G137+G142+G143+G144+G145+G146+G147</f>
        <v>49</v>
      </c>
      <c r="H148" s="62">
        <f>H117+H124+H125+H133+H137+H142+H143+H144+H145+H146+H147</f>
        <v>413</v>
      </c>
      <c r="I148" s="62">
        <f>I117+I124+I125+I133+I137+I142+I143+I144+I145+I146+I147</f>
        <v>312</v>
      </c>
      <c r="J148" s="71"/>
      <c r="K148" s="71"/>
      <c r="L148" s="71"/>
      <c r="M148" s="71"/>
    </row>
    <row r="149" spans="1:13" ht="80.25" customHeight="1" thickBot="1">
      <c r="A149" s="37">
        <v>11</v>
      </c>
      <c r="B149" s="129" t="s">
        <v>147</v>
      </c>
      <c r="C149" s="130"/>
      <c r="D149" s="130"/>
      <c r="E149" s="11">
        <v>12</v>
      </c>
      <c r="F149" s="11">
        <v>1</v>
      </c>
      <c r="G149" s="11">
        <v>3</v>
      </c>
      <c r="H149" s="11">
        <f>E149+F149-G149</f>
        <v>10</v>
      </c>
      <c r="I149" s="11">
        <v>8</v>
      </c>
      <c r="J149" s="66"/>
      <c r="K149" s="73"/>
      <c r="L149" s="71"/>
      <c r="M149" s="71"/>
    </row>
    <row r="150" spans="1:13" ht="75.75" customHeight="1" thickBot="1">
      <c r="A150" s="37">
        <v>12</v>
      </c>
      <c r="B150" s="177" t="s">
        <v>159</v>
      </c>
      <c r="C150" s="178"/>
      <c r="D150" s="179"/>
      <c r="E150" s="30">
        <v>0</v>
      </c>
      <c r="F150" s="22">
        <v>0</v>
      </c>
      <c r="G150" s="38">
        <v>0</v>
      </c>
      <c r="H150" s="1">
        <v>0</v>
      </c>
      <c r="I150" s="22">
        <v>0</v>
      </c>
      <c r="J150" s="66"/>
      <c r="K150" s="73"/>
      <c r="L150" s="71"/>
      <c r="M150" s="71"/>
    </row>
    <row r="151" spans="1:9" ht="16.5" thickBot="1">
      <c r="A151" s="21"/>
      <c r="B151" s="131" t="s">
        <v>95</v>
      </c>
      <c r="C151" s="132"/>
      <c r="D151" s="132"/>
      <c r="E151" s="54">
        <f>SUM(E148:E150)</f>
        <v>445</v>
      </c>
      <c r="F151" s="54">
        <f>SUM(F148:F150)</f>
        <v>30</v>
      </c>
      <c r="G151" s="54">
        <f>SUM(G148:G150)</f>
        <v>52</v>
      </c>
      <c r="H151" s="43">
        <f t="shared" si="9"/>
        <v>423</v>
      </c>
      <c r="I151" s="54">
        <f>SUM(I148:I150)</f>
        <v>320</v>
      </c>
    </row>
    <row r="152" spans="1:9" ht="18" customHeight="1">
      <c r="A152" s="16"/>
      <c r="B152" s="133" t="s">
        <v>96</v>
      </c>
      <c r="C152" s="134"/>
      <c r="D152" s="135"/>
      <c r="E152" s="1"/>
      <c r="F152" s="1"/>
      <c r="G152" s="5"/>
      <c r="H152" s="5"/>
      <c r="I152" s="1"/>
    </row>
    <row r="153" spans="1:11" ht="107.25" customHeight="1">
      <c r="A153" s="16">
        <v>1</v>
      </c>
      <c r="B153" s="136" t="s">
        <v>163</v>
      </c>
      <c r="C153" s="136"/>
      <c r="D153" s="137"/>
      <c r="E153" s="6">
        <v>18</v>
      </c>
      <c r="F153" s="6">
        <v>0</v>
      </c>
      <c r="G153" s="7">
        <v>7</v>
      </c>
      <c r="H153" s="7">
        <f>E153+F153-G153</f>
        <v>11</v>
      </c>
      <c r="I153" s="6">
        <v>6</v>
      </c>
      <c r="J153" s="66"/>
      <c r="K153" s="73"/>
    </row>
    <row r="154" spans="1:11" ht="95.25" customHeight="1">
      <c r="A154" s="17">
        <v>2</v>
      </c>
      <c r="B154" s="138" t="s">
        <v>97</v>
      </c>
      <c r="C154" s="136"/>
      <c r="D154" s="137"/>
      <c r="E154" s="9">
        <v>8</v>
      </c>
      <c r="F154" s="9"/>
      <c r="G154" s="10">
        <v>1</v>
      </c>
      <c r="H154" s="7">
        <f aca="true" t="shared" si="10" ref="H154:H163">E154+F154-G154</f>
        <v>7</v>
      </c>
      <c r="I154" s="6">
        <v>6</v>
      </c>
      <c r="J154" s="66"/>
      <c r="K154" s="73"/>
    </row>
    <row r="155" spans="1:11" ht="111.75" customHeight="1">
      <c r="A155" s="17">
        <v>3</v>
      </c>
      <c r="B155" s="138" t="s">
        <v>222</v>
      </c>
      <c r="C155" s="136"/>
      <c r="D155" s="137"/>
      <c r="E155" s="9">
        <v>7</v>
      </c>
      <c r="F155" s="9"/>
      <c r="G155" s="10">
        <v>1</v>
      </c>
      <c r="H155" s="7">
        <f t="shared" si="10"/>
        <v>6</v>
      </c>
      <c r="I155" s="6">
        <v>6</v>
      </c>
      <c r="J155" s="73"/>
      <c r="K155" s="73"/>
    </row>
    <row r="156" spans="1:11" ht="33" customHeight="1">
      <c r="A156" s="17">
        <v>4</v>
      </c>
      <c r="B156" s="138" t="s">
        <v>99</v>
      </c>
      <c r="C156" s="136"/>
      <c r="D156" s="137"/>
      <c r="E156" s="9">
        <v>3</v>
      </c>
      <c r="F156" s="9">
        <v>1</v>
      </c>
      <c r="G156" s="10"/>
      <c r="H156" s="7">
        <f t="shared" si="10"/>
        <v>4</v>
      </c>
      <c r="I156" s="6">
        <v>3</v>
      </c>
      <c r="J156" s="76"/>
      <c r="K156" s="76"/>
    </row>
    <row r="157" spans="1:11" ht="36" customHeight="1">
      <c r="A157" s="17">
        <v>5</v>
      </c>
      <c r="B157" s="138" t="s">
        <v>100</v>
      </c>
      <c r="C157" s="136"/>
      <c r="D157" s="137"/>
      <c r="E157" s="9">
        <v>4</v>
      </c>
      <c r="F157" s="9"/>
      <c r="G157" s="10">
        <v>1</v>
      </c>
      <c r="H157" s="7">
        <f t="shared" si="10"/>
        <v>3</v>
      </c>
      <c r="I157" s="6">
        <v>3</v>
      </c>
      <c r="J157" s="73"/>
      <c r="K157" s="73"/>
    </row>
    <row r="158" spans="1:11" ht="35.25" customHeight="1">
      <c r="A158" s="17">
        <v>6</v>
      </c>
      <c r="B158" s="138" t="s">
        <v>101</v>
      </c>
      <c r="C158" s="136"/>
      <c r="D158" s="137"/>
      <c r="E158" s="9">
        <v>6</v>
      </c>
      <c r="F158" s="9"/>
      <c r="G158" s="10"/>
      <c r="H158" s="7">
        <f t="shared" si="10"/>
        <v>6</v>
      </c>
      <c r="I158" s="6">
        <v>6</v>
      </c>
      <c r="J158" s="71"/>
      <c r="K158" s="71"/>
    </row>
    <row r="159" spans="1:11" ht="36" customHeight="1">
      <c r="A159" s="17">
        <v>7</v>
      </c>
      <c r="B159" s="138" t="s">
        <v>102</v>
      </c>
      <c r="C159" s="136"/>
      <c r="D159" s="137"/>
      <c r="E159" s="9">
        <v>6</v>
      </c>
      <c r="F159" s="9"/>
      <c r="G159" s="10">
        <v>1</v>
      </c>
      <c r="H159" s="7">
        <f t="shared" si="10"/>
        <v>5</v>
      </c>
      <c r="I159" s="6">
        <v>5</v>
      </c>
      <c r="J159" s="71"/>
      <c r="K159" s="71"/>
    </row>
    <row r="160" spans="1:11" ht="48.75" customHeight="1">
      <c r="A160" s="17">
        <v>8</v>
      </c>
      <c r="B160" s="138" t="s">
        <v>198</v>
      </c>
      <c r="C160" s="136"/>
      <c r="D160" s="137"/>
      <c r="E160" s="9">
        <v>2</v>
      </c>
      <c r="F160" s="9"/>
      <c r="G160" s="10">
        <v>1</v>
      </c>
      <c r="H160" s="7">
        <f t="shared" si="10"/>
        <v>1</v>
      </c>
      <c r="I160" s="6">
        <v>1</v>
      </c>
      <c r="J160" s="71"/>
      <c r="K160" s="71"/>
    </row>
    <row r="161" spans="1:11" ht="96" customHeight="1">
      <c r="A161" s="17">
        <v>9</v>
      </c>
      <c r="B161" s="138" t="s">
        <v>103</v>
      </c>
      <c r="C161" s="136"/>
      <c r="D161" s="137"/>
      <c r="E161" s="9">
        <v>4</v>
      </c>
      <c r="F161" s="9"/>
      <c r="G161" s="10">
        <v>1</v>
      </c>
      <c r="H161" s="7">
        <f>E161+F161-G161</f>
        <v>3</v>
      </c>
      <c r="I161" s="6">
        <v>3</v>
      </c>
      <c r="J161" s="71"/>
      <c r="K161" s="71"/>
    </row>
    <row r="162" spans="1:11" ht="81.75" customHeight="1" thickBot="1">
      <c r="A162" s="16">
        <v>10</v>
      </c>
      <c r="B162" s="139" t="s">
        <v>152</v>
      </c>
      <c r="C162" s="140"/>
      <c r="D162" s="141"/>
      <c r="E162" s="6">
        <v>29</v>
      </c>
      <c r="F162" s="6"/>
      <c r="G162" s="6">
        <v>3</v>
      </c>
      <c r="H162" s="7">
        <f t="shared" si="10"/>
        <v>26</v>
      </c>
      <c r="I162" s="6">
        <v>26</v>
      </c>
      <c r="J162" s="71"/>
      <c r="K162" s="71"/>
    </row>
    <row r="163" spans="1:9" ht="32.25" customHeight="1" thickBot="1">
      <c r="A163" s="24">
        <v>11</v>
      </c>
      <c r="B163" s="104" t="s">
        <v>104</v>
      </c>
      <c r="C163" s="105"/>
      <c r="D163" s="106"/>
      <c r="E163" s="47">
        <v>1</v>
      </c>
      <c r="F163" s="47"/>
      <c r="G163" s="48"/>
      <c r="H163" s="45">
        <f t="shared" si="10"/>
        <v>1</v>
      </c>
      <c r="I163" s="48"/>
    </row>
    <row r="164" spans="1:10" ht="16.5" thickBot="1">
      <c r="A164" s="20"/>
      <c r="B164" s="142" t="s">
        <v>23</v>
      </c>
      <c r="C164" s="142"/>
      <c r="D164" s="142"/>
      <c r="E164" s="55">
        <f>SUM(E153:E163)</f>
        <v>88</v>
      </c>
      <c r="F164" s="55">
        <f>SUM(F153:F163)</f>
        <v>1</v>
      </c>
      <c r="G164" s="55">
        <f>SUM(G153:G163)</f>
        <v>16</v>
      </c>
      <c r="H164" s="55">
        <f>SUM(H153:H163)</f>
        <v>73</v>
      </c>
      <c r="I164" s="55">
        <f>SUM(I153:I163)</f>
        <v>65</v>
      </c>
      <c r="J164" s="56"/>
    </row>
    <row r="165" spans="1:9" ht="15.75">
      <c r="A165" s="21"/>
      <c r="B165" s="143"/>
      <c r="C165" s="143"/>
      <c r="D165" s="143"/>
      <c r="E165" s="11"/>
      <c r="F165" s="11"/>
      <c r="G165" s="12"/>
      <c r="H165" s="25"/>
      <c r="I165" s="11"/>
    </row>
    <row r="166" spans="1:9" ht="19.5" customHeight="1" thickBot="1">
      <c r="A166" s="17"/>
      <c r="B166" s="174" t="s">
        <v>105</v>
      </c>
      <c r="C166" s="175"/>
      <c r="D166" s="176"/>
      <c r="E166" s="8"/>
      <c r="F166" s="8"/>
      <c r="G166" s="26"/>
      <c r="H166" s="8"/>
      <c r="I166" s="8"/>
    </row>
    <row r="167" spans="1:9" ht="77.25" customHeight="1" thickBot="1">
      <c r="A167" s="14">
        <v>1</v>
      </c>
      <c r="B167" s="104" t="s">
        <v>199</v>
      </c>
      <c r="C167" s="105"/>
      <c r="D167" s="106"/>
      <c r="E167" s="43">
        <v>56</v>
      </c>
      <c r="F167" s="43">
        <v>1</v>
      </c>
      <c r="G167" s="43">
        <v>8</v>
      </c>
      <c r="H167" s="43">
        <f>E167+F167-G167</f>
        <v>49</v>
      </c>
      <c r="I167" s="43">
        <v>18</v>
      </c>
    </row>
    <row r="168" spans="1:9" ht="15.75">
      <c r="A168" s="11"/>
      <c r="B168" s="143"/>
      <c r="C168" s="143"/>
      <c r="D168" s="143"/>
      <c r="E168" s="11"/>
      <c r="F168" s="11"/>
      <c r="G168" s="12"/>
      <c r="H168" s="11"/>
      <c r="I168" s="11"/>
    </row>
    <row r="169" spans="1:9" ht="15.75">
      <c r="A169" s="1"/>
      <c r="B169" s="144" t="s">
        <v>106</v>
      </c>
      <c r="C169" s="145"/>
      <c r="D169" s="146"/>
      <c r="E169" s="1"/>
      <c r="F169" s="1"/>
      <c r="G169" s="5"/>
      <c r="H169" s="5"/>
      <c r="I169" s="1"/>
    </row>
    <row r="170" spans="1:11" ht="29.25" customHeight="1">
      <c r="A170" s="16" t="s">
        <v>107</v>
      </c>
      <c r="B170" s="138" t="s">
        <v>200</v>
      </c>
      <c r="C170" s="136"/>
      <c r="D170" s="137"/>
      <c r="E170" s="6">
        <v>8</v>
      </c>
      <c r="F170" s="6"/>
      <c r="G170" s="7">
        <v>1</v>
      </c>
      <c r="H170" s="7">
        <f aca="true" t="shared" si="11" ref="H170:H175">E170+F170-G170</f>
        <v>7</v>
      </c>
      <c r="I170" s="6">
        <v>6</v>
      </c>
      <c r="J170" s="71"/>
      <c r="K170" s="71"/>
    </row>
    <row r="171" spans="1:11" ht="76.5" customHeight="1">
      <c r="A171" s="16" t="s">
        <v>108</v>
      </c>
      <c r="B171" s="138" t="s">
        <v>109</v>
      </c>
      <c r="C171" s="136"/>
      <c r="D171" s="137"/>
      <c r="E171" s="6">
        <v>13</v>
      </c>
      <c r="F171" s="6">
        <v>1</v>
      </c>
      <c r="G171" s="7">
        <v>1</v>
      </c>
      <c r="H171" s="7">
        <f t="shared" si="11"/>
        <v>13</v>
      </c>
      <c r="I171" s="6">
        <v>10</v>
      </c>
      <c r="J171" s="66"/>
      <c r="K171" s="73"/>
    </row>
    <row r="172" spans="1:9" ht="33.75" customHeight="1">
      <c r="A172" s="17">
        <v>3</v>
      </c>
      <c r="B172" s="138" t="s">
        <v>110</v>
      </c>
      <c r="C172" s="136"/>
      <c r="D172" s="137"/>
      <c r="E172" s="46">
        <v>4</v>
      </c>
      <c r="F172" s="46"/>
      <c r="G172" s="45"/>
      <c r="H172" s="42">
        <f t="shared" si="11"/>
        <v>4</v>
      </c>
      <c r="I172" s="44"/>
    </row>
    <row r="173" spans="1:10" ht="35.25" customHeight="1">
      <c r="A173" s="17">
        <v>4</v>
      </c>
      <c r="B173" s="138" t="s">
        <v>111</v>
      </c>
      <c r="C173" s="136"/>
      <c r="D173" s="137"/>
      <c r="E173" s="46">
        <v>1</v>
      </c>
      <c r="F173" s="46"/>
      <c r="G173" s="45">
        <v>1</v>
      </c>
      <c r="H173" s="42">
        <f t="shared" si="11"/>
        <v>0</v>
      </c>
      <c r="I173" s="44"/>
      <c r="J173" s="71"/>
    </row>
    <row r="174" spans="1:11" ht="90.75" customHeight="1">
      <c r="A174" s="17">
        <v>5</v>
      </c>
      <c r="B174" s="171" t="s">
        <v>157</v>
      </c>
      <c r="C174" s="172"/>
      <c r="D174" s="173"/>
      <c r="E174" s="9">
        <v>8</v>
      </c>
      <c r="F174" s="9"/>
      <c r="G174" s="10"/>
      <c r="H174" s="10">
        <f t="shared" si="11"/>
        <v>8</v>
      </c>
      <c r="I174" s="9">
        <v>8</v>
      </c>
      <c r="J174" s="71"/>
      <c r="K174" s="71"/>
    </row>
    <row r="175" spans="1:10" ht="23.25" customHeight="1" outlineLevel="1">
      <c r="A175" s="16">
        <v>6</v>
      </c>
      <c r="B175" s="109" t="s">
        <v>181</v>
      </c>
      <c r="C175" s="110"/>
      <c r="D175" s="111"/>
      <c r="E175" s="6">
        <v>0</v>
      </c>
      <c r="F175" s="6">
        <v>1</v>
      </c>
      <c r="G175" s="6"/>
      <c r="H175" s="6">
        <f t="shared" si="11"/>
        <v>1</v>
      </c>
      <c r="I175" s="6"/>
      <c r="J175" s="71"/>
    </row>
    <row r="176" spans="1:10" ht="16.5" thickBot="1">
      <c r="A176" s="37"/>
      <c r="B176" s="132" t="s">
        <v>23</v>
      </c>
      <c r="C176" s="132"/>
      <c r="D176" s="147"/>
      <c r="E176" s="57">
        <f>SUM(E170:E175)</f>
        <v>34</v>
      </c>
      <c r="F176" s="57">
        <f>SUM(F170:F175)</f>
        <v>2</v>
      </c>
      <c r="G176" s="57">
        <f>SUM(G170:G175)</f>
        <v>3</v>
      </c>
      <c r="H176" s="57">
        <f>SUM(H170:H175)</f>
        <v>33</v>
      </c>
      <c r="I176" s="57">
        <f>SUM(I170:I175)</f>
        <v>24</v>
      </c>
      <c r="J176" s="71"/>
    </row>
    <row r="177" spans="1:10" ht="15.75">
      <c r="A177" s="21"/>
      <c r="B177" s="143"/>
      <c r="C177" s="143"/>
      <c r="D177" s="143"/>
      <c r="E177" s="11"/>
      <c r="F177" s="11"/>
      <c r="G177" s="12"/>
      <c r="H177" s="12"/>
      <c r="I177" s="11"/>
      <c r="J177" s="71"/>
    </row>
    <row r="178" spans="1:10" ht="15.75">
      <c r="A178" s="16"/>
      <c r="B178" s="148" t="s">
        <v>112</v>
      </c>
      <c r="C178" s="149"/>
      <c r="D178" s="150"/>
      <c r="E178" s="1"/>
      <c r="F178" s="1"/>
      <c r="G178" s="5"/>
      <c r="H178" s="5"/>
      <c r="I178" s="1"/>
      <c r="J178" s="71"/>
    </row>
    <row r="179" spans="1:11" ht="51.75" customHeight="1">
      <c r="A179" s="16">
        <v>1</v>
      </c>
      <c r="B179" s="138" t="s">
        <v>154</v>
      </c>
      <c r="C179" s="136"/>
      <c r="D179" s="137"/>
      <c r="E179" s="6">
        <v>42</v>
      </c>
      <c r="F179" s="6">
        <v>7</v>
      </c>
      <c r="G179" s="7">
        <v>9</v>
      </c>
      <c r="H179" s="7">
        <f>E179+F179-G179</f>
        <v>40</v>
      </c>
      <c r="I179" s="6">
        <v>28</v>
      </c>
      <c r="J179" s="71"/>
      <c r="K179" s="73"/>
    </row>
    <row r="180" spans="1:10" ht="64.5" customHeight="1">
      <c r="A180" s="16">
        <v>2</v>
      </c>
      <c r="B180" s="151" t="s">
        <v>113</v>
      </c>
      <c r="C180" s="152"/>
      <c r="D180" s="153"/>
      <c r="E180" s="6">
        <v>12</v>
      </c>
      <c r="F180" s="6"/>
      <c r="G180" s="7"/>
      <c r="H180" s="7">
        <f aca="true" t="shared" si="12" ref="H180:H209">E180+F180-G180</f>
        <v>12</v>
      </c>
      <c r="I180" s="6">
        <v>11</v>
      </c>
      <c r="J180" s="71"/>
    </row>
    <row r="181" spans="1:10" ht="74.25" customHeight="1">
      <c r="A181" s="16">
        <v>3</v>
      </c>
      <c r="B181" s="138" t="s">
        <v>114</v>
      </c>
      <c r="C181" s="136"/>
      <c r="D181" s="137"/>
      <c r="E181" s="6">
        <v>3</v>
      </c>
      <c r="F181" s="6"/>
      <c r="G181" s="7"/>
      <c r="H181" s="7">
        <f t="shared" si="12"/>
        <v>3</v>
      </c>
      <c r="I181" s="6">
        <v>3</v>
      </c>
      <c r="J181" s="71"/>
    </row>
    <row r="182" spans="1:10" ht="78" customHeight="1">
      <c r="A182" s="16">
        <v>4</v>
      </c>
      <c r="B182" s="138" t="s">
        <v>210</v>
      </c>
      <c r="C182" s="136"/>
      <c r="D182" s="137"/>
      <c r="E182" s="6">
        <v>11</v>
      </c>
      <c r="F182" s="6"/>
      <c r="G182" s="7">
        <v>1</v>
      </c>
      <c r="H182" s="7">
        <f t="shared" si="12"/>
        <v>10</v>
      </c>
      <c r="I182" s="6">
        <v>4</v>
      </c>
      <c r="J182" s="71"/>
    </row>
    <row r="183" spans="1:11" ht="63" customHeight="1">
      <c r="A183" s="16">
        <v>5</v>
      </c>
      <c r="B183" s="138" t="s">
        <v>116</v>
      </c>
      <c r="C183" s="136"/>
      <c r="D183" s="137"/>
      <c r="E183" s="6">
        <v>4</v>
      </c>
      <c r="F183" s="6">
        <v>1</v>
      </c>
      <c r="G183" s="7"/>
      <c r="H183" s="7">
        <f t="shared" si="12"/>
        <v>5</v>
      </c>
      <c r="I183" s="6">
        <v>4</v>
      </c>
      <c r="J183" s="71"/>
      <c r="K183" s="75"/>
    </row>
    <row r="184" spans="1:11" ht="74.25" customHeight="1">
      <c r="A184" s="16">
        <v>6</v>
      </c>
      <c r="B184" s="138" t="s">
        <v>117</v>
      </c>
      <c r="C184" s="136"/>
      <c r="D184" s="137"/>
      <c r="E184" s="6">
        <v>40</v>
      </c>
      <c r="F184" s="6"/>
      <c r="G184" s="7">
        <v>2</v>
      </c>
      <c r="H184" s="7">
        <f t="shared" si="12"/>
        <v>38</v>
      </c>
      <c r="I184" s="6">
        <v>9</v>
      </c>
      <c r="J184" s="74"/>
      <c r="K184" s="75"/>
    </row>
    <row r="185" spans="1:10" ht="45" customHeight="1">
      <c r="A185" s="16">
        <v>7</v>
      </c>
      <c r="B185" s="138" t="s">
        <v>118</v>
      </c>
      <c r="C185" s="136"/>
      <c r="D185" s="137"/>
      <c r="E185" s="6">
        <v>14</v>
      </c>
      <c r="F185" s="6"/>
      <c r="G185" s="7"/>
      <c r="H185" s="7">
        <f t="shared" si="12"/>
        <v>14</v>
      </c>
      <c r="I185" s="6">
        <v>9</v>
      </c>
      <c r="J185" s="74"/>
    </row>
    <row r="186" spans="1:9" ht="21" customHeight="1">
      <c r="A186" s="16">
        <v>8</v>
      </c>
      <c r="B186" s="138" t="s">
        <v>119</v>
      </c>
      <c r="C186" s="136"/>
      <c r="D186" s="137"/>
      <c r="E186" s="6">
        <v>1</v>
      </c>
      <c r="F186" s="6"/>
      <c r="G186" s="7"/>
      <c r="H186" s="7">
        <f t="shared" si="12"/>
        <v>1</v>
      </c>
      <c r="I186" s="6"/>
    </row>
    <row r="187" spans="1:9" ht="45.75" customHeight="1">
      <c r="A187" s="16">
        <v>9</v>
      </c>
      <c r="B187" s="138" t="s">
        <v>120</v>
      </c>
      <c r="C187" s="136"/>
      <c r="D187" s="137"/>
      <c r="E187" s="6">
        <v>1</v>
      </c>
      <c r="F187" s="6"/>
      <c r="G187" s="7"/>
      <c r="H187" s="7">
        <f t="shared" si="12"/>
        <v>1</v>
      </c>
      <c r="I187" s="6"/>
    </row>
    <row r="188" spans="1:11" ht="61.5" customHeight="1">
      <c r="A188" s="16">
        <v>10</v>
      </c>
      <c r="B188" s="138" t="s">
        <v>121</v>
      </c>
      <c r="C188" s="136"/>
      <c r="D188" s="137"/>
      <c r="E188" s="6">
        <v>8</v>
      </c>
      <c r="F188" s="6"/>
      <c r="G188" s="7">
        <v>1</v>
      </c>
      <c r="H188" s="7">
        <f t="shared" si="12"/>
        <v>7</v>
      </c>
      <c r="I188" s="6">
        <v>7</v>
      </c>
      <c r="J188" s="66"/>
      <c r="K188" s="75"/>
    </row>
    <row r="189" spans="1:10" ht="33.75" customHeight="1">
      <c r="A189" s="16">
        <v>11</v>
      </c>
      <c r="B189" s="138" t="s">
        <v>122</v>
      </c>
      <c r="C189" s="136"/>
      <c r="D189" s="137"/>
      <c r="E189" s="6">
        <v>2</v>
      </c>
      <c r="F189" s="6"/>
      <c r="G189" s="7">
        <v>1</v>
      </c>
      <c r="H189" s="7">
        <v>1</v>
      </c>
      <c r="I189" s="6">
        <v>1</v>
      </c>
      <c r="J189" s="71"/>
    </row>
    <row r="190" spans="1:10" ht="21.75" customHeight="1">
      <c r="A190" s="16">
        <v>12</v>
      </c>
      <c r="B190" s="102" t="s">
        <v>123</v>
      </c>
      <c r="C190" s="102"/>
      <c r="D190" s="102"/>
      <c r="E190" s="6">
        <v>1</v>
      </c>
      <c r="F190" s="6"/>
      <c r="G190" s="7"/>
      <c r="H190" s="7">
        <f t="shared" si="12"/>
        <v>1</v>
      </c>
      <c r="I190" s="6"/>
      <c r="J190" s="71"/>
    </row>
    <row r="191" spans="1:10" ht="62.25" customHeight="1">
      <c r="A191" s="16">
        <v>13</v>
      </c>
      <c r="B191" s="138" t="s">
        <v>124</v>
      </c>
      <c r="C191" s="136"/>
      <c r="D191" s="137"/>
      <c r="E191" s="6">
        <v>17</v>
      </c>
      <c r="F191" s="6"/>
      <c r="G191" s="7"/>
      <c r="H191" s="7">
        <f t="shared" si="12"/>
        <v>17</v>
      </c>
      <c r="I191" s="6">
        <v>7</v>
      </c>
      <c r="J191" s="71"/>
    </row>
    <row r="192" spans="1:10" ht="50.25" customHeight="1">
      <c r="A192" s="16">
        <v>14</v>
      </c>
      <c r="B192" s="138" t="s">
        <v>125</v>
      </c>
      <c r="C192" s="136"/>
      <c r="D192" s="137"/>
      <c r="E192" s="6">
        <v>2</v>
      </c>
      <c r="F192" s="6">
        <v>0</v>
      </c>
      <c r="G192" s="7">
        <v>2</v>
      </c>
      <c r="H192" s="7">
        <f t="shared" si="12"/>
        <v>0</v>
      </c>
      <c r="I192" s="6">
        <v>0</v>
      </c>
      <c r="J192" s="71"/>
    </row>
    <row r="193" spans="1:10" ht="20.25" customHeight="1">
      <c r="A193" s="16">
        <v>15</v>
      </c>
      <c r="B193" s="138" t="s">
        <v>126</v>
      </c>
      <c r="C193" s="136"/>
      <c r="D193" s="137"/>
      <c r="E193" s="6">
        <v>3</v>
      </c>
      <c r="F193" s="6"/>
      <c r="G193" s="7"/>
      <c r="H193" s="7">
        <f t="shared" si="12"/>
        <v>3</v>
      </c>
      <c r="I193" s="6">
        <v>3</v>
      </c>
      <c r="J193" s="71"/>
    </row>
    <row r="194" spans="1:10" ht="21.75" customHeight="1">
      <c r="A194" s="16">
        <v>16</v>
      </c>
      <c r="B194" s="102" t="s">
        <v>127</v>
      </c>
      <c r="C194" s="102"/>
      <c r="D194" s="102"/>
      <c r="E194" s="6">
        <v>1</v>
      </c>
      <c r="F194" s="6"/>
      <c r="G194" s="7"/>
      <c r="H194" s="7">
        <f t="shared" si="12"/>
        <v>1</v>
      </c>
      <c r="I194" s="6"/>
      <c r="J194" s="71"/>
    </row>
    <row r="195" spans="1:10" ht="76.5" customHeight="1">
      <c r="A195" s="16">
        <v>17</v>
      </c>
      <c r="B195" s="138" t="s">
        <v>171</v>
      </c>
      <c r="C195" s="136"/>
      <c r="D195" s="137"/>
      <c r="E195" s="64">
        <v>23</v>
      </c>
      <c r="F195" s="64">
        <v>2</v>
      </c>
      <c r="G195" s="89">
        <v>1</v>
      </c>
      <c r="H195" s="89">
        <f t="shared" si="12"/>
        <v>24</v>
      </c>
      <c r="I195" s="64">
        <v>1</v>
      </c>
      <c r="J195" s="71"/>
    </row>
    <row r="196" spans="1:10" ht="123.75" customHeight="1">
      <c r="A196" s="16">
        <v>18</v>
      </c>
      <c r="B196" s="138" t="s">
        <v>128</v>
      </c>
      <c r="C196" s="136"/>
      <c r="D196" s="137"/>
      <c r="E196" s="6">
        <v>2</v>
      </c>
      <c r="F196" s="6"/>
      <c r="G196" s="7"/>
      <c r="H196" s="7">
        <f t="shared" si="12"/>
        <v>2</v>
      </c>
      <c r="I196" s="6"/>
      <c r="J196" s="71"/>
    </row>
    <row r="197" spans="1:10" ht="103.5" customHeight="1">
      <c r="A197" s="16">
        <v>19</v>
      </c>
      <c r="B197" s="138" t="s">
        <v>129</v>
      </c>
      <c r="C197" s="136"/>
      <c r="D197" s="137"/>
      <c r="E197" s="6">
        <v>6</v>
      </c>
      <c r="F197" s="6"/>
      <c r="G197" s="7"/>
      <c r="H197" s="7">
        <f t="shared" si="12"/>
        <v>6</v>
      </c>
      <c r="I197" s="6">
        <v>5</v>
      </c>
      <c r="J197" s="71"/>
    </row>
    <row r="198" spans="1:10" ht="23.25" customHeight="1">
      <c r="A198" s="16">
        <v>20</v>
      </c>
      <c r="B198" s="102" t="s">
        <v>130</v>
      </c>
      <c r="C198" s="102"/>
      <c r="D198" s="102"/>
      <c r="E198" s="6">
        <v>8</v>
      </c>
      <c r="F198" s="6"/>
      <c r="G198" s="7"/>
      <c r="H198" s="7">
        <f t="shared" si="12"/>
        <v>8</v>
      </c>
      <c r="I198" s="6">
        <v>6</v>
      </c>
      <c r="J198" s="71"/>
    </row>
    <row r="199" spans="1:10" ht="111.75" customHeight="1">
      <c r="A199" s="16">
        <v>21</v>
      </c>
      <c r="B199" s="138" t="s">
        <v>131</v>
      </c>
      <c r="C199" s="136"/>
      <c r="D199" s="137"/>
      <c r="E199" s="6">
        <v>10</v>
      </c>
      <c r="F199" s="6">
        <v>1</v>
      </c>
      <c r="G199" s="7"/>
      <c r="H199" s="7">
        <f t="shared" si="12"/>
        <v>11</v>
      </c>
      <c r="I199" s="6">
        <v>9</v>
      </c>
      <c r="J199" s="71"/>
    </row>
    <row r="200" spans="1:10" ht="31.5" customHeight="1">
      <c r="A200" s="16">
        <v>22</v>
      </c>
      <c r="B200" s="100" t="s">
        <v>201</v>
      </c>
      <c r="C200" s="100"/>
      <c r="D200" s="100"/>
      <c r="E200" s="6">
        <v>1</v>
      </c>
      <c r="F200" s="6"/>
      <c r="G200" s="7"/>
      <c r="H200" s="7">
        <f t="shared" si="12"/>
        <v>1</v>
      </c>
      <c r="I200" s="6"/>
      <c r="J200" s="71"/>
    </row>
    <row r="201" spans="1:10" ht="50.25" customHeight="1">
      <c r="A201" s="16">
        <v>23</v>
      </c>
      <c r="B201" s="154" t="s">
        <v>132</v>
      </c>
      <c r="C201" s="154"/>
      <c r="D201" s="154"/>
      <c r="E201" s="9">
        <v>1</v>
      </c>
      <c r="F201" s="9"/>
      <c r="G201" s="9"/>
      <c r="H201" s="10">
        <f t="shared" si="12"/>
        <v>1</v>
      </c>
      <c r="I201" s="9">
        <v>1</v>
      </c>
      <c r="J201" s="71"/>
    </row>
    <row r="202" spans="1:9" ht="28.5" customHeight="1">
      <c r="A202" s="58"/>
      <c r="B202" s="99" t="s">
        <v>133</v>
      </c>
      <c r="C202" s="99"/>
      <c r="D202" s="99"/>
      <c r="E202" s="1">
        <f>SUM(E203:E209)</f>
        <v>34</v>
      </c>
      <c r="F202" s="1">
        <f>SUM(F203:F209)</f>
        <v>0</v>
      </c>
      <c r="G202" s="1">
        <f>SUM(G203:G209)</f>
        <v>3</v>
      </c>
      <c r="H202" s="1">
        <f>SUM(H203:H209)</f>
        <v>31</v>
      </c>
      <c r="I202" s="1">
        <v>27</v>
      </c>
    </row>
    <row r="203" spans="1:10" ht="45.75" customHeight="1">
      <c r="A203" s="16">
        <v>1</v>
      </c>
      <c r="B203" s="155" t="s">
        <v>134</v>
      </c>
      <c r="C203" s="156"/>
      <c r="D203" s="157"/>
      <c r="E203" s="59">
        <v>4</v>
      </c>
      <c r="F203" s="11"/>
      <c r="G203" s="12"/>
      <c r="H203" s="60">
        <f t="shared" si="12"/>
        <v>4</v>
      </c>
      <c r="I203" s="59">
        <v>3</v>
      </c>
      <c r="J203" s="71"/>
    </row>
    <row r="204" spans="1:10" ht="62.25" customHeight="1">
      <c r="A204" s="16">
        <v>2</v>
      </c>
      <c r="B204" s="138" t="s">
        <v>155</v>
      </c>
      <c r="C204" s="136"/>
      <c r="D204" s="137"/>
      <c r="E204" s="6">
        <v>5</v>
      </c>
      <c r="F204" s="1"/>
      <c r="G204" s="5"/>
      <c r="H204" s="7">
        <f t="shared" si="12"/>
        <v>5</v>
      </c>
      <c r="I204" s="6">
        <v>4</v>
      </c>
      <c r="J204" s="71"/>
    </row>
    <row r="205" spans="1:9" ht="34.5" customHeight="1">
      <c r="A205" s="16">
        <v>3</v>
      </c>
      <c r="B205" s="138" t="s">
        <v>135</v>
      </c>
      <c r="C205" s="136"/>
      <c r="D205" s="137"/>
      <c r="E205" s="6">
        <v>5</v>
      </c>
      <c r="F205" s="1"/>
      <c r="G205" s="7"/>
      <c r="H205" s="7">
        <f t="shared" si="12"/>
        <v>5</v>
      </c>
      <c r="I205" s="6">
        <v>3</v>
      </c>
    </row>
    <row r="206" spans="1:11" ht="60.75" customHeight="1">
      <c r="A206" s="16">
        <v>4</v>
      </c>
      <c r="B206" s="138" t="s">
        <v>136</v>
      </c>
      <c r="C206" s="136"/>
      <c r="D206" s="137"/>
      <c r="E206" s="6">
        <v>5</v>
      </c>
      <c r="F206" s="1"/>
      <c r="G206" s="7">
        <v>2</v>
      </c>
      <c r="H206" s="7">
        <f t="shared" si="12"/>
        <v>3</v>
      </c>
      <c r="I206" s="6">
        <v>3</v>
      </c>
      <c r="J206" s="71"/>
      <c r="K206" s="75"/>
    </row>
    <row r="207" spans="1:10" ht="63.75" customHeight="1">
      <c r="A207" s="16">
        <v>5</v>
      </c>
      <c r="B207" s="138" t="s">
        <v>137</v>
      </c>
      <c r="C207" s="136"/>
      <c r="D207" s="137"/>
      <c r="E207" s="6">
        <v>5</v>
      </c>
      <c r="F207" s="6"/>
      <c r="G207" s="5"/>
      <c r="H207" s="7">
        <f t="shared" si="12"/>
        <v>5</v>
      </c>
      <c r="I207" s="6">
        <v>4</v>
      </c>
      <c r="J207" s="71"/>
    </row>
    <row r="208" spans="1:10" ht="48" customHeight="1">
      <c r="A208" s="16">
        <v>6</v>
      </c>
      <c r="B208" s="138" t="s">
        <v>138</v>
      </c>
      <c r="C208" s="136"/>
      <c r="D208" s="137"/>
      <c r="E208" s="6">
        <v>5</v>
      </c>
      <c r="F208" s="1"/>
      <c r="G208" s="5"/>
      <c r="H208" s="7">
        <f t="shared" si="12"/>
        <v>5</v>
      </c>
      <c r="I208" s="6">
        <v>4</v>
      </c>
      <c r="J208" s="71"/>
    </row>
    <row r="209" spans="1:11" ht="66.75" customHeight="1" thickBot="1">
      <c r="A209" s="16">
        <v>7</v>
      </c>
      <c r="B209" s="139" t="s">
        <v>158</v>
      </c>
      <c r="C209" s="140"/>
      <c r="D209" s="141"/>
      <c r="E209" s="9">
        <v>5</v>
      </c>
      <c r="F209" s="9"/>
      <c r="G209" s="10">
        <v>1</v>
      </c>
      <c r="H209" s="7">
        <f t="shared" si="12"/>
        <v>4</v>
      </c>
      <c r="I209" s="9">
        <v>4</v>
      </c>
      <c r="J209" s="71"/>
      <c r="K209" s="75"/>
    </row>
    <row r="210" spans="1:9" ht="16.5" thickBot="1">
      <c r="A210" s="27"/>
      <c r="B210" s="165" t="s">
        <v>164</v>
      </c>
      <c r="C210" s="166"/>
      <c r="D210" s="167"/>
      <c r="E210" s="55">
        <f>SUM(E179:E202)</f>
        <v>247</v>
      </c>
      <c r="F210" s="55">
        <f>SUM(F179:F202)</f>
        <v>11</v>
      </c>
      <c r="G210" s="55">
        <f>SUM(G179:G202)</f>
        <v>20</v>
      </c>
      <c r="H210" s="55">
        <f>SUM(H179:H202)</f>
        <v>238</v>
      </c>
      <c r="I210" s="55">
        <f>SUM(I179:I202)</f>
        <v>135</v>
      </c>
    </row>
    <row r="211" spans="1:9" ht="45" customHeight="1">
      <c r="A211" s="16"/>
      <c r="B211" s="168" t="s">
        <v>139</v>
      </c>
      <c r="C211" s="169"/>
      <c r="D211" s="170"/>
      <c r="E211" s="11"/>
      <c r="F211" s="11"/>
      <c r="G211" s="12"/>
      <c r="H211" s="12"/>
      <c r="I211" s="11"/>
    </row>
    <row r="212" spans="1:10" ht="53.25" customHeight="1">
      <c r="A212" s="16">
        <v>1</v>
      </c>
      <c r="B212" s="138" t="s">
        <v>140</v>
      </c>
      <c r="C212" s="136"/>
      <c r="D212" s="137"/>
      <c r="E212" s="6">
        <v>1</v>
      </c>
      <c r="F212" s="6"/>
      <c r="G212" s="7"/>
      <c r="H212" s="7">
        <f>E212+F212-G212</f>
        <v>1</v>
      </c>
      <c r="I212" s="6">
        <v>0</v>
      </c>
      <c r="J212" s="71"/>
    </row>
    <row r="213" spans="1:10" ht="39" customHeight="1" thickBot="1">
      <c r="A213" s="16">
        <v>2</v>
      </c>
      <c r="B213" s="138" t="s">
        <v>141</v>
      </c>
      <c r="C213" s="136"/>
      <c r="D213" s="137"/>
      <c r="E213" s="6">
        <v>1</v>
      </c>
      <c r="F213" s="6"/>
      <c r="G213" s="7"/>
      <c r="H213" s="7">
        <f>E213+F213-G213</f>
        <v>1</v>
      </c>
      <c r="I213" s="6">
        <v>0</v>
      </c>
      <c r="J213" s="71"/>
    </row>
    <row r="214" spans="1:9" ht="16.5" thickBot="1">
      <c r="A214" s="20"/>
      <c r="B214" s="142" t="s">
        <v>23</v>
      </c>
      <c r="C214" s="142"/>
      <c r="D214" s="142"/>
      <c r="E214" s="55">
        <f>SUM(E212:E213)</f>
        <v>2</v>
      </c>
      <c r="F214" s="55">
        <f>SUM(F212:F213)</f>
        <v>0</v>
      </c>
      <c r="G214" s="55">
        <f>SUM(G212:G213)</f>
        <v>0</v>
      </c>
      <c r="H214" s="63">
        <f>SUM(H212:H213)</f>
        <v>2</v>
      </c>
      <c r="I214" s="55"/>
    </row>
    <row r="215" spans="1:9" ht="16.5" thickBot="1">
      <c r="A215" s="23"/>
      <c r="B215" s="158"/>
      <c r="C215" s="158"/>
      <c r="D215" s="158"/>
      <c r="E215" s="18"/>
      <c r="F215" s="18"/>
      <c r="G215" s="19"/>
      <c r="H215" s="1"/>
      <c r="I215" s="1"/>
    </row>
    <row r="216" spans="1:9" ht="16.5" thickBot="1">
      <c r="A216" s="28"/>
      <c r="B216" s="159" t="s">
        <v>142</v>
      </c>
      <c r="C216" s="160"/>
      <c r="D216" s="161"/>
      <c r="E216" s="61">
        <f>E16+E31+E38+E44+E48+E67+E73+E79+E88+E93+E102+E106+E115+E151+E164+E167+E176+E210+E214</f>
        <v>2740</v>
      </c>
      <c r="F216" s="61">
        <f>F16+F31+F38+F44+F48+F67+F73+F79+F88+F93+F102+F106+F115+F151+F164+F167+F176+F210+F214</f>
        <v>361</v>
      </c>
      <c r="G216" s="61">
        <f>G16+G31+G38+G44+G48+G67+G73+G79+G88+G93+G102+G106+G115+G151+G164+G167+G176+G210+G214</f>
        <v>354</v>
      </c>
      <c r="H216" s="61">
        <f>H16+H31+H38+H44+H48+H67+H73+H79+H88+H93+H102+H106+H115+H151+H164+H167+H176+H210+H214</f>
        <v>2747</v>
      </c>
      <c r="I216" s="61">
        <f>I16+I31+I38+I44+I48+I67+I73+I79+I88+I93+I102+I106+I115+I151+I164+I167+I176+I210+I214</f>
        <v>1376</v>
      </c>
    </row>
    <row r="217" spans="1:9" ht="61.5" customHeight="1" thickBot="1">
      <c r="A217" s="20"/>
      <c r="B217" s="162" t="s">
        <v>143</v>
      </c>
      <c r="C217" s="163"/>
      <c r="D217" s="164"/>
      <c r="E217" s="29" t="s">
        <v>172</v>
      </c>
      <c r="F217" s="30"/>
      <c r="G217" s="31"/>
      <c r="H217" s="29" t="s">
        <v>227</v>
      </c>
      <c r="I217" s="32"/>
    </row>
  </sheetData>
  <sheetProtection/>
  <mergeCells count="217">
    <mergeCell ref="A1:I1"/>
    <mergeCell ref="B2:D2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63:D63"/>
    <mergeCell ref="B64:D64"/>
    <mergeCell ref="B65:D65"/>
    <mergeCell ref="B66:D66"/>
    <mergeCell ref="B67:D67"/>
    <mergeCell ref="B68:D68"/>
    <mergeCell ref="B69:D69"/>
    <mergeCell ref="B70:D70"/>
    <mergeCell ref="B71:D71"/>
    <mergeCell ref="B72:D72"/>
    <mergeCell ref="B73:D73"/>
    <mergeCell ref="B74:D74"/>
    <mergeCell ref="B75:D75"/>
    <mergeCell ref="B76:D76"/>
    <mergeCell ref="B77:D77"/>
    <mergeCell ref="B78:D78"/>
    <mergeCell ref="B79:D79"/>
    <mergeCell ref="B80:D80"/>
    <mergeCell ref="B81:D81"/>
    <mergeCell ref="B82:D82"/>
    <mergeCell ref="B83:D83"/>
    <mergeCell ref="B84:D84"/>
    <mergeCell ref="B85:D85"/>
    <mergeCell ref="B86:D86"/>
    <mergeCell ref="B87:D87"/>
    <mergeCell ref="B88:D88"/>
    <mergeCell ref="B89:D89"/>
    <mergeCell ref="B90:D90"/>
    <mergeCell ref="B91:D91"/>
    <mergeCell ref="B92:D92"/>
    <mergeCell ref="B93:D93"/>
    <mergeCell ref="B94:D94"/>
    <mergeCell ref="B95:D95"/>
    <mergeCell ref="B96:D96"/>
    <mergeCell ref="B97:D97"/>
    <mergeCell ref="B98:D98"/>
    <mergeCell ref="B99:D99"/>
    <mergeCell ref="B100:D100"/>
    <mergeCell ref="B101:D101"/>
    <mergeCell ref="B102:D102"/>
    <mergeCell ref="B103:D103"/>
    <mergeCell ref="B104:D104"/>
    <mergeCell ref="B105:D105"/>
    <mergeCell ref="B106:D106"/>
    <mergeCell ref="B107:D107"/>
    <mergeCell ref="B108:D108"/>
    <mergeCell ref="B109:D109"/>
    <mergeCell ref="B110:D110"/>
    <mergeCell ref="B111:D111"/>
    <mergeCell ref="B112:D112"/>
    <mergeCell ref="B113:D113"/>
    <mergeCell ref="B114:D114"/>
    <mergeCell ref="B115:D115"/>
    <mergeCell ref="B116:D116"/>
    <mergeCell ref="B117:D117"/>
    <mergeCell ref="B118:D118"/>
    <mergeCell ref="B119:D119"/>
    <mergeCell ref="B120:D120"/>
    <mergeCell ref="B121:D121"/>
    <mergeCell ref="B122:D122"/>
    <mergeCell ref="B123:D123"/>
    <mergeCell ref="B124:D124"/>
    <mergeCell ref="B125:D125"/>
    <mergeCell ref="B126:D126"/>
    <mergeCell ref="B127:D127"/>
    <mergeCell ref="B128:D128"/>
    <mergeCell ref="B129:D129"/>
    <mergeCell ref="B130:D130"/>
    <mergeCell ref="B131:D131"/>
    <mergeCell ref="B132:D132"/>
    <mergeCell ref="B133:D133"/>
    <mergeCell ref="B134:D134"/>
    <mergeCell ref="B135:D135"/>
    <mergeCell ref="B136:D136"/>
    <mergeCell ref="B137:D137"/>
    <mergeCell ref="B138:D138"/>
    <mergeCell ref="B139:D139"/>
    <mergeCell ref="B140:D140"/>
    <mergeCell ref="B141:D141"/>
    <mergeCell ref="B142:D142"/>
    <mergeCell ref="B143:D143"/>
    <mergeCell ref="B144:D144"/>
    <mergeCell ref="B145:D145"/>
    <mergeCell ref="B146:D146"/>
    <mergeCell ref="B147:D147"/>
    <mergeCell ref="B148:D148"/>
    <mergeCell ref="B149:D149"/>
    <mergeCell ref="B150:D150"/>
    <mergeCell ref="B151:D151"/>
    <mergeCell ref="B152:D152"/>
    <mergeCell ref="B153:D153"/>
    <mergeCell ref="B154:D154"/>
    <mergeCell ref="B155:D155"/>
    <mergeCell ref="B156:D156"/>
    <mergeCell ref="B157:D157"/>
    <mergeCell ref="B158:D158"/>
    <mergeCell ref="B159:D159"/>
    <mergeCell ref="B160:D160"/>
    <mergeCell ref="B161:D161"/>
    <mergeCell ref="B162:D162"/>
    <mergeCell ref="B163:D163"/>
    <mergeCell ref="B164:D164"/>
    <mergeCell ref="B165:D165"/>
    <mergeCell ref="B166:D166"/>
    <mergeCell ref="B167:D167"/>
    <mergeCell ref="B168:D168"/>
    <mergeCell ref="B169:D169"/>
    <mergeCell ref="B170:D170"/>
    <mergeCell ref="B171:D171"/>
    <mergeCell ref="B172:D172"/>
    <mergeCell ref="B173:D173"/>
    <mergeCell ref="B174:D174"/>
    <mergeCell ref="B175:D175"/>
    <mergeCell ref="B176:D176"/>
    <mergeCell ref="B177:D177"/>
    <mergeCell ref="B178:D178"/>
    <mergeCell ref="B179:D179"/>
    <mergeCell ref="B180:D180"/>
    <mergeCell ref="B181:D181"/>
    <mergeCell ref="B182:D182"/>
    <mergeCell ref="B183:D183"/>
    <mergeCell ref="B184:D184"/>
    <mergeCell ref="B185:D185"/>
    <mergeCell ref="B186:D186"/>
    <mergeCell ref="B187:D187"/>
    <mergeCell ref="B188:D188"/>
    <mergeCell ref="B189:D189"/>
    <mergeCell ref="B190:D190"/>
    <mergeCell ref="B191:D191"/>
    <mergeCell ref="B192:D192"/>
    <mergeCell ref="B193:D193"/>
    <mergeCell ref="B194:D194"/>
    <mergeCell ref="B195:D195"/>
    <mergeCell ref="B196:D196"/>
    <mergeCell ref="B197:D197"/>
    <mergeCell ref="B198:D198"/>
    <mergeCell ref="B199:D199"/>
    <mergeCell ref="B200:D200"/>
    <mergeCell ref="B201:D201"/>
    <mergeCell ref="B202:D202"/>
    <mergeCell ref="B203:D203"/>
    <mergeCell ref="B204:D204"/>
    <mergeCell ref="B205:D205"/>
    <mergeCell ref="B206:D206"/>
    <mergeCell ref="B207:D207"/>
    <mergeCell ref="B208:D208"/>
    <mergeCell ref="B209:D209"/>
    <mergeCell ref="B210:D210"/>
    <mergeCell ref="B217:D217"/>
    <mergeCell ref="B211:D211"/>
    <mergeCell ref="B212:D212"/>
    <mergeCell ref="B213:D213"/>
    <mergeCell ref="B214:D214"/>
    <mergeCell ref="B215:D215"/>
    <mergeCell ref="B216:D216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16"/>
  <sheetViews>
    <sheetView zoomScalePageLayoutView="0" workbookViewId="0" topLeftCell="A208">
      <selection activeCell="L4" sqref="L4"/>
    </sheetView>
  </sheetViews>
  <sheetFormatPr defaultColWidth="9.140625" defaultRowHeight="15" outlineLevelRow="1"/>
  <cols>
    <col min="1" max="1" width="6.28125" style="0" customWidth="1"/>
    <col min="4" max="4" width="20.28125" style="0" customWidth="1"/>
    <col min="5" max="5" width="10.7109375" style="0" customWidth="1"/>
    <col min="6" max="6" width="8.140625" style="0" customWidth="1"/>
    <col min="7" max="7" width="7.7109375" style="0" customWidth="1"/>
    <col min="8" max="8" width="10.7109375" style="0" customWidth="1"/>
  </cols>
  <sheetData>
    <row r="1" spans="1:9" ht="48" customHeight="1">
      <c r="A1" s="97" t="s">
        <v>271</v>
      </c>
      <c r="B1" s="97"/>
      <c r="C1" s="97"/>
      <c r="D1" s="97"/>
      <c r="E1" s="97"/>
      <c r="F1" s="97"/>
      <c r="G1" s="97"/>
      <c r="H1" s="97"/>
      <c r="I1" s="97"/>
    </row>
    <row r="2" spans="1:9" ht="78.75">
      <c r="A2" s="1" t="s">
        <v>0</v>
      </c>
      <c r="B2" s="98" t="s">
        <v>1</v>
      </c>
      <c r="C2" s="98"/>
      <c r="D2" s="98"/>
      <c r="E2" s="2" t="s">
        <v>165</v>
      </c>
      <c r="F2" s="2" t="s">
        <v>2</v>
      </c>
      <c r="G2" s="3" t="s">
        <v>3</v>
      </c>
      <c r="H2" s="3" t="s">
        <v>228</v>
      </c>
      <c r="I2" s="2" t="s">
        <v>4</v>
      </c>
    </row>
    <row r="3" spans="1:9" ht="15.75">
      <c r="A3" s="4">
        <v>1</v>
      </c>
      <c r="B3" s="98">
        <v>2</v>
      </c>
      <c r="C3" s="98"/>
      <c r="D3" s="98"/>
      <c r="E3" s="4">
        <v>3</v>
      </c>
      <c r="F3" s="4">
        <v>4</v>
      </c>
      <c r="G3" s="4">
        <v>5</v>
      </c>
      <c r="H3" s="4">
        <v>6</v>
      </c>
      <c r="I3" s="1"/>
    </row>
    <row r="4" spans="1:9" ht="21" customHeight="1">
      <c r="A4" s="33"/>
      <c r="B4" s="99" t="s">
        <v>5</v>
      </c>
      <c r="C4" s="99"/>
      <c r="D4" s="99"/>
      <c r="E4" s="33"/>
      <c r="F4" s="33"/>
      <c r="G4" s="33"/>
      <c r="H4" s="51"/>
      <c r="I4" s="33"/>
    </row>
    <row r="5" spans="1:9" ht="81.75" customHeight="1">
      <c r="A5" s="1">
        <v>1</v>
      </c>
      <c r="B5" s="100" t="s">
        <v>187</v>
      </c>
      <c r="C5" s="100"/>
      <c r="D5" s="100"/>
      <c r="E5" s="6">
        <v>28</v>
      </c>
      <c r="F5" s="6">
        <v>0</v>
      </c>
      <c r="G5" s="6">
        <v>5</v>
      </c>
      <c r="H5" s="6">
        <f aca="true" t="shared" si="0" ref="H5:H14">E5+F5-G5</f>
        <v>23</v>
      </c>
      <c r="I5" s="6">
        <v>16</v>
      </c>
    </row>
    <row r="6" spans="1:9" ht="96.75" customHeight="1">
      <c r="A6" s="1">
        <v>2</v>
      </c>
      <c r="B6" s="100" t="s">
        <v>231</v>
      </c>
      <c r="C6" s="100"/>
      <c r="D6" s="100"/>
      <c r="E6" s="6">
        <v>3</v>
      </c>
      <c r="F6" s="6">
        <v>1</v>
      </c>
      <c r="G6" s="6">
        <v>2</v>
      </c>
      <c r="H6" s="6">
        <f t="shared" si="0"/>
        <v>2</v>
      </c>
      <c r="I6" s="6">
        <v>0</v>
      </c>
    </row>
    <row r="7" spans="1:9" s="87" customFormat="1" ht="63.75" customHeight="1">
      <c r="A7" s="83">
        <v>3</v>
      </c>
      <c r="B7" s="126" t="s">
        <v>248</v>
      </c>
      <c r="C7" s="126"/>
      <c r="D7" s="126"/>
      <c r="E7" s="64">
        <v>5</v>
      </c>
      <c r="F7" s="64"/>
      <c r="G7" s="64">
        <v>2</v>
      </c>
      <c r="H7" s="64">
        <v>3</v>
      </c>
      <c r="I7" s="92">
        <v>3</v>
      </c>
    </row>
    <row r="8" spans="1:9" ht="65.25" customHeight="1">
      <c r="A8" s="1">
        <v>4</v>
      </c>
      <c r="B8" s="100" t="s">
        <v>156</v>
      </c>
      <c r="C8" s="100"/>
      <c r="D8" s="100"/>
      <c r="E8" s="6">
        <v>38</v>
      </c>
      <c r="F8" s="6"/>
      <c r="G8" s="6">
        <v>3</v>
      </c>
      <c r="H8" s="6">
        <f t="shared" si="0"/>
        <v>35</v>
      </c>
      <c r="I8" s="6">
        <v>5</v>
      </c>
    </row>
    <row r="9" spans="1:9" ht="50.25" customHeight="1">
      <c r="A9" s="1">
        <v>5</v>
      </c>
      <c r="B9" s="100" t="s">
        <v>188</v>
      </c>
      <c r="C9" s="100"/>
      <c r="D9" s="100"/>
      <c r="E9" s="6">
        <v>6</v>
      </c>
      <c r="F9" s="6"/>
      <c r="G9" s="6"/>
      <c r="H9" s="6">
        <f t="shared" si="0"/>
        <v>6</v>
      </c>
      <c r="I9" s="6"/>
    </row>
    <row r="10" spans="1:9" ht="65.25" customHeight="1">
      <c r="A10" s="1">
        <v>6</v>
      </c>
      <c r="B10" s="100" t="s">
        <v>6</v>
      </c>
      <c r="C10" s="100"/>
      <c r="D10" s="100"/>
      <c r="E10" s="6">
        <v>1</v>
      </c>
      <c r="F10" s="6">
        <v>1</v>
      </c>
      <c r="G10" s="6"/>
      <c r="H10" s="6">
        <f t="shared" si="0"/>
        <v>2</v>
      </c>
      <c r="I10" s="6">
        <v>1</v>
      </c>
    </row>
    <row r="11" spans="1:9" ht="66.75" customHeight="1">
      <c r="A11" s="1">
        <v>7</v>
      </c>
      <c r="B11" s="100" t="s">
        <v>247</v>
      </c>
      <c r="C11" s="100"/>
      <c r="D11" s="100"/>
      <c r="E11" s="6">
        <v>27</v>
      </c>
      <c r="F11" s="6"/>
      <c r="G11" s="6">
        <v>21</v>
      </c>
      <c r="H11" s="6">
        <f t="shared" si="0"/>
        <v>6</v>
      </c>
      <c r="I11" s="6">
        <v>2</v>
      </c>
    </row>
    <row r="12" spans="1:9" ht="162.75" customHeight="1">
      <c r="A12" s="1">
        <v>8</v>
      </c>
      <c r="B12" s="100" t="s">
        <v>229</v>
      </c>
      <c r="C12" s="100"/>
      <c r="D12" s="100"/>
      <c r="E12" s="6">
        <v>81</v>
      </c>
      <c r="F12" s="6">
        <v>10</v>
      </c>
      <c r="G12" s="6">
        <v>1</v>
      </c>
      <c r="H12" s="6">
        <f t="shared" si="0"/>
        <v>90</v>
      </c>
      <c r="I12" s="6">
        <v>65</v>
      </c>
    </row>
    <row r="13" spans="1:9" ht="36" customHeight="1">
      <c r="A13" s="1">
        <v>9</v>
      </c>
      <c r="B13" s="100" t="s">
        <v>7</v>
      </c>
      <c r="C13" s="100"/>
      <c r="D13" s="100"/>
      <c r="E13" s="44">
        <v>3</v>
      </c>
      <c r="F13" s="44"/>
      <c r="G13" s="44">
        <v>1</v>
      </c>
      <c r="H13" s="44">
        <f t="shared" si="0"/>
        <v>2</v>
      </c>
      <c r="I13" s="44"/>
    </row>
    <row r="14" spans="1:9" ht="47.25" customHeight="1">
      <c r="A14" s="1">
        <v>10</v>
      </c>
      <c r="B14" s="100" t="s">
        <v>8</v>
      </c>
      <c r="C14" s="100"/>
      <c r="D14" s="100"/>
      <c r="E14" s="44">
        <v>1</v>
      </c>
      <c r="F14" s="44"/>
      <c r="G14" s="44"/>
      <c r="H14" s="44">
        <f t="shared" si="0"/>
        <v>1</v>
      </c>
      <c r="I14" s="44"/>
    </row>
    <row r="15" spans="1:9" ht="15.75">
      <c r="A15" s="1"/>
      <c r="B15" s="102" t="s">
        <v>9</v>
      </c>
      <c r="C15" s="102"/>
      <c r="D15" s="102"/>
      <c r="E15" s="43">
        <f>SUM(E5:E14)</f>
        <v>193</v>
      </c>
      <c r="F15" s="43">
        <f>SUM(F5:F14)</f>
        <v>12</v>
      </c>
      <c r="G15" s="43">
        <f>SUM(G5:G14)</f>
        <v>35</v>
      </c>
      <c r="H15" s="43">
        <f>SUM(H5:H14)</f>
        <v>170</v>
      </c>
      <c r="I15" s="43">
        <f>SUM(I5:I14)</f>
        <v>92</v>
      </c>
    </row>
    <row r="16" spans="1:9" ht="18.75">
      <c r="A16" s="33"/>
      <c r="B16" s="103" t="s">
        <v>10</v>
      </c>
      <c r="C16" s="103"/>
      <c r="D16" s="103"/>
      <c r="E16" s="33"/>
      <c r="F16" s="33"/>
      <c r="G16" s="33"/>
      <c r="H16" s="33"/>
      <c r="I16" s="33"/>
    </row>
    <row r="17" spans="1:9" ht="126.75" customHeight="1">
      <c r="A17" s="1">
        <v>1</v>
      </c>
      <c r="B17" s="100" t="s">
        <v>249</v>
      </c>
      <c r="C17" s="100"/>
      <c r="D17" s="100"/>
      <c r="E17" s="44">
        <v>54</v>
      </c>
      <c r="F17" s="44">
        <v>17</v>
      </c>
      <c r="G17" s="44">
        <v>6</v>
      </c>
      <c r="H17" s="44">
        <f>E17+F17-G17</f>
        <v>65</v>
      </c>
      <c r="I17" s="44">
        <v>6</v>
      </c>
    </row>
    <row r="18" spans="1:9" ht="263.25" customHeight="1">
      <c r="A18" s="1">
        <v>2</v>
      </c>
      <c r="B18" s="100" t="s">
        <v>11</v>
      </c>
      <c r="C18" s="100"/>
      <c r="D18" s="100"/>
      <c r="E18" s="6">
        <v>119</v>
      </c>
      <c r="F18" s="6">
        <v>8</v>
      </c>
      <c r="G18" s="6">
        <v>18</v>
      </c>
      <c r="H18" s="44">
        <f>E18+F18-G18</f>
        <v>109</v>
      </c>
      <c r="I18" s="13">
        <v>34</v>
      </c>
    </row>
    <row r="19" spans="1:9" ht="225.75" customHeight="1">
      <c r="A19" s="1">
        <v>3</v>
      </c>
      <c r="B19" s="100" t="s">
        <v>184</v>
      </c>
      <c r="C19" s="100"/>
      <c r="D19" s="100"/>
      <c r="E19" s="6">
        <v>115</v>
      </c>
      <c r="F19" s="6">
        <v>40</v>
      </c>
      <c r="G19" s="6">
        <v>33</v>
      </c>
      <c r="H19" s="6">
        <f aca="true" t="shared" si="1" ref="H19:H28">E19+F19-G19</f>
        <v>122</v>
      </c>
      <c r="I19" s="6">
        <v>25</v>
      </c>
    </row>
    <row r="20" spans="1:9" ht="94.5" customHeight="1">
      <c r="A20" s="1">
        <v>4</v>
      </c>
      <c r="B20" s="100" t="s">
        <v>150</v>
      </c>
      <c r="C20" s="100"/>
      <c r="D20" s="100"/>
      <c r="E20" s="6">
        <v>60</v>
      </c>
      <c r="F20" s="6">
        <v>8</v>
      </c>
      <c r="G20" s="6">
        <v>30</v>
      </c>
      <c r="H20" s="6">
        <f t="shared" si="1"/>
        <v>38</v>
      </c>
      <c r="I20" s="6">
        <v>10</v>
      </c>
    </row>
    <row r="21" spans="1:9" ht="162" customHeight="1">
      <c r="A21" s="50">
        <v>5</v>
      </c>
      <c r="B21" s="107" t="s">
        <v>238</v>
      </c>
      <c r="C21" s="107"/>
      <c r="D21" s="107"/>
      <c r="E21" s="44">
        <v>45</v>
      </c>
      <c r="F21" s="44">
        <v>10</v>
      </c>
      <c r="G21" s="44">
        <v>17</v>
      </c>
      <c r="H21" s="44">
        <f t="shared" si="1"/>
        <v>38</v>
      </c>
      <c r="I21" s="44">
        <v>5</v>
      </c>
    </row>
    <row r="22" spans="1:9" ht="167.25" customHeight="1">
      <c r="A22" s="1">
        <v>6</v>
      </c>
      <c r="B22" s="100" t="s">
        <v>240</v>
      </c>
      <c r="C22" s="100"/>
      <c r="D22" s="100"/>
      <c r="E22" s="6">
        <v>53</v>
      </c>
      <c r="F22" s="36">
        <v>18</v>
      </c>
      <c r="G22" s="6">
        <v>6</v>
      </c>
      <c r="H22" s="6">
        <f t="shared" si="1"/>
        <v>65</v>
      </c>
      <c r="I22" s="6">
        <v>12</v>
      </c>
    </row>
    <row r="23" spans="1:9" ht="48.75" customHeight="1">
      <c r="A23" s="1">
        <v>7</v>
      </c>
      <c r="B23" s="100" t="s">
        <v>13</v>
      </c>
      <c r="C23" s="100"/>
      <c r="D23" s="100"/>
      <c r="E23" s="6">
        <v>1</v>
      </c>
      <c r="F23" s="6"/>
      <c r="G23" s="6">
        <v>1</v>
      </c>
      <c r="H23" s="6">
        <f t="shared" si="1"/>
        <v>0</v>
      </c>
      <c r="I23" s="6"/>
    </row>
    <row r="24" spans="1:9" ht="98.25" customHeight="1">
      <c r="A24" s="1">
        <v>8</v>
      </c>
      <c r="B24" s="100" t="s">
        <v>190</v>
      </c>
      <c r="C24" s="100"/>
      <c r="D24" s="100"/>
      <c r="E24" s="6">
        <v>8</v>
      </c>
      <c r="F24" s="6"/>
      <c r="G24" s="6">
        <v>1</v>
      </c>
      <c r="H24" s="6">
        <f t="shared" si="1"/>
        <v>7</v>
      </c>
      <c r="I24" s="6">
        <v>5</v>
      </c>
    </row>
    <row r="25" spans="1:9" ht="120.75" customHeight="1">
      <c r="A25" s="1">
        <v>9</v>
      </c>
      <c r="B25" s="100" t="s">
        <v>215</v>
      </c>
      <c r="C25" s="100"/>
      <c r="D25" s="100"/>
      <c r="E25" s="6">
        <v>15</v>
      </c>
      <c r="F25" s="6">
        <v>2</v>
      </c>
      <c r="G25" s="6">
        <v>1</v>
      </c>
      <c r="H25" s="6">
        <f t="shared" si="1"/>
        <v>16</v>
      </c>
      <c r="I25" s="6">
        <v>1</v>
      </c>
    </row>
    <row r="26" spans="1:9" ht="63.75" customHeight="1">
      <c r="A26" s="1">
        <v>10</v>
      </c>
      <c r="B26" s="100" t="s">
        <v>15</v>
      </c>
      <c r="C26" s="100"/>
      <c r="D26" s="100"/>
      <c r="E26" s="6">
        <v>2</v>
      </c>
      <c r="F26" s="6"/>
      <c r="G26" s="6"/>
      <c r="H26" s="6">
        <f t="shared" si="1"/>
        <v>2</v>
      </c>
      <c r="I26" s="6">
        <v>1</v>
      </c>
    </row>
    <row r="27" spans="1:9" ht="95.25" customHeight="1">
      <c r="A27" s="1">
        <v>11</v>
      </c>
      <c r="B27" s="100" t="s">
        <v>16</v>
      </c>
      <c r="C27" s="100"/>
      <c r="D27" s="100"/>
      <c r="E27" s="6">
        <v>11</v>
      </c>
      <c r="F27" s="6"/>
      <c r="G27" s="6"/>
      <c r="H27" s="6">
        <f t="shared" si="1"/>
        <v>11</v>
      </c>
      <c r="I27" s="6">
        <v>2</v>
      </c>
    </row>
    <row r="28" spans="1:9" ht="28.5" customHeight="1">
      <c r="A28" s="1">
        <v>12</v>
      </c>
      <c r="B28" s="102" t="s">
        <v>182</v>
      </c>
      <c r="C28" s="102"/>
      <c r="D28" s="102"/>
      <c r="E28" s="44">
        <v>45</v>
      </c>
      <c r="F28" s="44">
        <v>6</v>
      </c>
      <c r="G28" s="44"/>
      <c r="H28" s="44">
        <f t="shared" si="1"/>
        <v>51</v>
      </c>
      <c r="I28" s="44">
        <v>7</v>
      </c>
    </row>
    <row r="29" spans="1:9" ht="51" customHeight="1">
      <c r="A29" s="1">
        <v>13</v>
      </c>
      <c r="B29" s="100" t="s">
        <v>17</v>
      </c>
      <c r="C29" s="100"/>
      <c r="D29" s="100"/>
      <c r="E29" s="44">
        <v>112</v>
      </c>
      <c r="F29" s="44">
        <v>6</v>
      </c>
      <c r="G29" s="44">
        <v>13</v>
      </c>
      <c r="H29" s="44">
        <f>E29+F29-G29</f>
        <v>105</v>
      </c>
      <c r="I29" s="44"/>
    </row>
    <row r="30" spans="1:9" ht="15.75">
      <c r="A30" s="1"/>
      <c r="B30" s="102" t="s">
        <v>9</v>
      </c>
      <c r="C30" s="102"/>
      <c r="D30" s="102"/>
      <c r="E30" s="43">
        <f>SUM(E17:E29)</f>
        <v>640</v>
      </c>
      <c r="F30" s="43">
        <f>SUM(F17:F29)</f>
        <v>115</v>
      </c>
      <c r="G30" s="43">
        <f>SUM(G17:G29)</f>
        <v>126</v>
      </c>
      <c r="H30" s="43">
        <f>SUM(H17:H29)</f>
        <v>629</v>
      </c>
      <c r="I30" s="43">
        <f>SUM(I17:I29)</f>
        <v>108</v>
      </c>
    </row>
    <row r="31" spans="1:9" ht="15" customHeight="1">
      <c r="A31" s="33"/>
      <c r="B31" s="98" t="s">
        <v>18</v>
      </c>
      <c r="C31" s="98"/>
      <c r="D31" s="98"/>
      <c r="E31" s="33"/>
      <c r="F31" s="33"/>
      <c r="G31" s="33"/>
      <c r="H31" s="33"/>
      <c r="I31" s="33"/>
    </row>
    <row r="32" spans="1:9" ht="172.5" customHeight="1">
      <c r="A32" s="1">
        <v>1</v>
      </c>
      <c r="B32" s="100" t="s">
        <v>19</v>
      </c>
      <c r="C32" s="100"/>
      <c r="D32" s="100"/>
      <c r="E32" s="6">
        <v>6</v>
      </c>
      <c r="F32" s="6">
        <v>1</v>
      </c>
      <c r="G32" s="6"/>
      <c r="H32" s="6">
        <f>E32+F32-G32</f>
        <v>7</v>
      </c>
      <c r="I32" s="6">
        <v>4</v>
      </c>
    </row>
    <row r="33" spans="1:9" ht="30.75" customHeight="1">
      <c r="A33" s="1">
        <v>2</v>
      </c>
      <c r="B33" s="100" t="s">
        <v>20</v>
      </c>
      <c r="C33" s="100"/>
      <c r="D33" s="100"/>
      <c r="E33" s="6">
        <v>2</v>
      </c>
      <c r="F33" s="6"/>
      <c r="G33" s="6"/>
      <c r="H33" s="6">
        <f>E33+F33-G33</f>
        <v>2</v>
      </c>
      <c r="I33" s="6"/>
    </row>
    <row r="34" spans="1:9" ht="48" customHeight="1">
      <c r="A34" s="1">
        <v>3</v>
      </c>
      <c r="B34" s="100" t="s">
        <v>161</v>
      </c>
      <c r="C34" s="100"/>
      <c r="D34" s="100"/>
      <c r="E34" s="6">
        <v>10</v>
      </c>
      <c r="F34" s="6">
        <v>0</v>
      </c>
      <c r="G34" s="6">
        <v>3</v>
      </c>
      <c r="H34" s="6">
        <f>E34+F34-G34</f>
        <v>7</v>
      </c>
      <c r="I34" s="6">
        <v>4</v>
      </c>
    </row>
    <row r="35" spans="1:9" ht="43.5" customHeight="1">
      <c r="A35" s="1">
        <v>4</v>
      </c>
      <c r="B35" s="100" t="s">
        <v>21</v>
      </c>
      <c r="C35" s="100"/>
      <c r="D35" s="100"/>
      <c r="E35" s="6">
        <v>2</v>
      </c>
      <c r="F35" s="6"/>
      <c r="G35" s="6"/>
      <c r="H35" s="6">
        <f>E35+F35-G35</f>
        <v>2</v>
      </c>
      <c r="I35" s="6">
        <v>2</v>
      </c>
    </row>
    <row r="36" spans="1:9" ht="45" customHeight="1">
      <c r="A36" s="1">
        <v>5</v>
      </c>
      <c r="B36" s="100" t="s">
        <v>22</v>
      </c>
      <c r="C36" s="100"/>
      <c r="D36" s="100"/>
      <c r="E36" s="44">
        <v>65</v>
      </c>
      <c r="F36" s="44">
        <v>23</v>
      </c>
      <c r="G36" s="44">
        <v>1</v>
      </c>
      <c r="H36" s="44">
        <f>E36+F36-G36</f>
        <v>87</v>
      </c>
      <c r="I36" s="44">
        <v>8</v>
      </c>
    </row>
    <row r="37" spans="1:9" ht="15.75">
      <c r="A37" s="1"/>
      <c r="B37" s="102" t="s">
        <v>23</v>
      </c>
      <c r="C37" s="102"/>
      <c r="D37" s="102"/>
      <c r="E37" s="43">
        <f>SUM(E32:E36)</f>
        <v>85</v>
      </c>
      <c r="F37" s="43">
        <f>SUM(F32:F36)</f>
        <v>24</v>
      </c>
      <c r="G37" s="43">
        <f>SUM(G32:G36)</f>
        <v>4</v>
      </c>
      <c r="H37" s="43">
        <f>SUM(H32:H36)</f>
        <v>105</v>
      </c>
      <c r="I37" s="43">
        <f>SUM(I32:I36)</f>
        <v>18</v>
      </c>
    </row>
    <row r="38" spans="1:9" ht="18.75">
      <c r="A38" s="33"/>
      <c r="B38" s="98" t="s">
        <v>24</v>
      </c>
      <c r="C38" s="98"/>
      <c r="D38" s="98"/>
      <c r="E38" s="33"/>
      <c r="F38" s="33"/>
      <c r="G38" s="33"/>
      <c r="H38" s="33"/>
      <c r="I38" s="33"/>
    </row>
    <row r="39" spans="1:9" ht="18" customHeight="1">
      <c r="A39" s="1">
        <v>1</v>
      </c>
      <c r="B39" s="102" t="s">
        <v>25</v>
      </c>
      <c r="C39" s="102"/>
      <c r="D39" s="102"/>
      <c r="E39" s="44">
        <v>1</v>
      </c>
      <c r="F39" s="44"/>
      <c r="G39" s="44">
        <v>1</v>
      </c>
      <c r="H39" s="44">
        <f>E39+F39-G39</f>
        <v>0</v>
      </c>
      <c r="I39" s="44"/>
    </row>
    <row r="40" spans="1:9" ht="93" customHeight="1">
      <c r="A40" s="1">
        <v>2</v>
      </c>
      <c r="B40" s="109" t="s">
        <v>153</v>
      </c>
      <c r="C40" s="110"/>
      <c r="D40" s="111"/>
      <c r="E40" s="64">
        <v>49</v>
      </c>
      <c r="F40" s="64">
        <v>8</v>
      </c>
      <c r="G40" s="64">
        <v>2</v>
      </c>
      <c r="H40" s="64">
        <f>E40+F40-G40</f>
        <v>55</v>
      </c>
      <c r="I40" s="64">
        <v>54</v>
      </c>
    </row>
    <row r="41" spans="1:9" ht="20.25" customHeight="1">
      <c r="A41" s="1">
        <v>3</v>
      </c>
      <c r="B41" s="109" t="s">
        <v>26</v>
      </c>
      <c r="C41" s="110"/>
      <c r="D41" s="111"/>
      <c r="E41" s="44">
        <v>1</v>
      </c>
      <c r="F41" s="44"/>
      <c r="G41" s="44">
        <v>1</v>
      </c>
      <c r="H41" s="44">
        <f>E41+F41-G41</f>
        <v>0</v>
      </c>
      <c r="I41" s="44"/>
    </row>
    <row r="42" spans="1:9" ht="79.5" customHeight="1">
      <c r="A42" s="1">
        <v>4</v>
      </c>
      <c r="B42" s="109" t="s">
        <v>27</v>
      </c>
      <c r="C42" s="110"/>
      <c r="D42" s="111"/>
      <c r="E42" s="6">
        <v>6</v>
      </c>
      <c r="F42" s="6">
        <v>1</v>
      </c>
      <c r="G42" s="6"/>
      <c r="H42" s="44">
        <f>E42+F42-G42</f>
        <v>7</v>
      </c>
      <c r="I42" s="6">
        <v>1</v>
      </c>
    </row>
    <row r="43" spans="1:9" ht="15.75">
      <c r="A43" s="1"/>
      <c r="B43" s="112" t="s">
        <v>23</v>
      </c>
      <c r="C43" s="113"/>
      <c r="D43" s="114"/>
      <c r="E43" s="43">
        <f>SUM(E39:E42)</f>
        <v>57</v>
      </c>
      <c r="F43" s="43">
        <f>SUM(F39:F42)</f>
        <v>9</v>
      </c>
      <c r="G43" s="43">
        <f>SUM(G39:G42)</f>
        <v>4</v>
      </c>
      <c r="H43" s="43">
        <f>SUM(H39:H42)</f>
        <v>62</v>
      </c>
      <c r="I43" s="43">
        <f>SUM(I39:I42)</f>
        <v>55</v>
      </c>
    </row>
    <row r="44" spans="1:9" ht="20.25" customHeight="1">
      <c r="A44" s="33"/>
      <c r="B44" s="98" t="s">
        <v>28</v>
      </c>
      <c r="C44" s="98"/>
      <c r="D44" s="98"/>
      <c r="E44" s="33"/>
      <c r="F44" s="33"/>
      <c r="G44" s="33"/>
      <c r="H44" s="33"/>
      <c r="I44" s="33"/>
    </row>
    <row r="45" spans="1:9" ht="82.5" customHeight="1">
      <c r="A45" s="1">
        <v>1</v>
      </c>
      <c r="B45" s="109" t="s">
        <v>191</v>
      </c>
      <c r="C45" s="110"/>
      <c r="D45" s="111"/>
      <c r="E45" s="6">
        <v>46</v>
      </c>
      <c r="F45" s="6">
        <v>13</v>
      </c>
      <c r="G45" s="6">
        <v>6</v>
      </c>
      <c r="H45" s="6">
        <f>E45+F45-G45</f>
        <v>53</v>
      </c>
      <c r="I45" s="6">
        <v>8</v>
      </c>
    </row>
    <row r="46" spans="1:9" ht="21.75" customHeight="1">
      <c r="A46" s="1">
        <v>2</v>
      </c>
      <c r="B46" s="100" t="s">
        <v>29</v>
      </c>
      <c r="C46" s="100"/>
      <c r="D46" s="100"/>
      <c r="E46" s="44">
        <v>2</v>
      </c>
      <c r="F46" s="44">
        <v>5</v>
      </c>
      <c r="G46" s="44"/>
      <c r="H46" s="44">
        <f>E46+F46-G46</f>
        <v>7</v>
      </c>
      <c r="I46" s="44">
        <v>0</v>
      </c>
    </row>
    <row r="47" spans="1:9" ht="15.75">
      <c r="A47" s="1"/>
      <c r="B47" s="115" t="s">
        <v>23</v>
      </c>
      <c r="C47" s="115"/>
      <c r="D47" s="115"/>
      <c r="E47" s="43">
        <f>SUM(E45:E46)</f>
        <v>48</v>
      </c>
      <c r="F47" s="43">
        <f>SUM(F45:F46)</f>
        <v>18</v>
      </c>
      <c r="G47" s="43">
        <f>SUM(G45:G46)</f>
        <v>6</v>
      </c>
      <c r="H47" s="43">
        <f>SUM(H45:H46)</f>
        <v>60</v>
      </c>
      <c r="I47" s="43">
        <f>SUM(I45:I46)</f>
        <v>8</v>
      </c>
    </row>
    <row r="48" spans="1:9" ht="33" customHeight="1">
      <c r="A48" s="33"/>
      <c r="B48" s="99" t="s">
        <v>30</v>
      </c>
      <c r="C48" s="99"/>
      <c r="D48" s="99"/>
      <c r="E48" s="33"/>
      <c r="F48" s="33"/>
      <c r="G48" s="33"/>
      <c r="H48" s="33"/>
      <c r="I48" s="33"/>
    </row>
    <row r="49" spans="1:9" ht="64.5" customHeight="1">
      <c r="A49" s="1">
        <v>1</v>
      </c>
      <c r="B49" s="109" t="s">
        <v>230</v>
      </c>
      <c r="C49" s="110"/>
      <c r="D49" s="111"/>
      <c r="E49" s="6">
        <v>130</v>
      </c>
      <c r="F49" s="6">
        <v>20</v>
      </c>
      <c r="G49" s="6">
        <v>33</v>
      </c>
      <c r="H49" s="6">
        <f>E49+F49-G49</f>
        <v>117</v>
      </c>
      <c r="I49" s="6">
        <v>99</v>
      </c>
    </row>
    <row r="50" spans="1:9" ht="61.5" customHeight="1">
      <c r="A50" s="1">
        <v>2</v>
      </c>
      <c r="B50" s="109" t="s">
        <v>195</v>
      </c>
      <c r="C50" s="110"/>
      <c r="D50" s="111"/>
      <c r="E50" s="6">
        <v>11</v>
      </c>
      <c r="F50" s="6">
        <v>2</v>
      </c>
      <c r="G50" s="6">
        <v>1</v>
      </c>
      <c r="H50" s="6">
        <f aca="true" t="shared" si="2" ref="H50:H63">E50+F50-G50</f>
        <v>12</v>
      </c>
      <c r="I50" s="6">
        <v>8</v>
      </c>
    </row>
    <row r="51" spans="1:9" ht="48" customHeight="1">
      <c r="A51" s="1">
        <v>3</v>
      </c>
      <c r="B51" s="100" t="s">
        <v>31</v>
      </c>
      <c r="C51" s="100"/>
      <c r="D51" s="100"/>
      <c r="E51" s="6">
        <v>3</v>
      </c>
      <c r="F51" s="6"/>
      <c r="G51" s="6">
        <v>2</v>
      </c>
      <c r="H51" s="6">
        <f t="shared" si="2"/>
        <v>1</v>
      </c>
      <c r="I51" s="15">
        <v>0</v>
      </c>
    </row>
    <row r="52" spans="1:9" ht="32.25" customHeight="1">
      <c r="A52" s="1">
        <v>4</v>
      </c>
      <c r="B52" s="109" t="s">
        <v>32</v>
      </c>
      <c r="C52" s="110"/>
      <c r="D52" s="111"/>
      <c r="E52" s="6">
        <v>16</v>
      </c>
      <c r="F52" s="6">
        <v>2</v>
      </c>
      <c r="G52" s="6">
        <v>5</v>
      </c>
      <c r="H52" s="6">
        <f t="shared" si="2"/>
        <v>13</v>
      </c>
      <c r="I52" s="6">
        <v>12</v>
      </c>
    </row>
    <row r="53" spans="1:9" ht="131.25" customHeight="1">
      <c r="A53" s="1">
        <v>5</v>
      </c>
      <c r="B53" s="109" t="s">
        <v>33</v>
      </c>
      <c r="C53" s="110"/>
      <c r="D53" s="111"/>
      <c r="E53" s="6">
        <v>2</v>
      </c>
      <c r="F53" s="6"/>
      <c r="G53" s="6"/>
      <c r="H53" s="6">
        <f t="shared" si="2"/>
        <v>2</v>
      </c>
      <c r="I53" s="6">
        <v>2</v>
      </c>
    </row>
    <row r="54" spans="1:9" ht="156" customHeight="1">
      <c r="A54" s="1">
        <v>6</v>
      </c>
      <c r="B54" s="109" t="s">
        <v>241</v>
      </c>
      <c r="C54" s="110"/>
      <c r="D54" s="111"/>
      <c r="E54" s="6">
        <v>3</v>
      </c>
      <c r="F54" s="6"/>
      <c r="G54" s="6"/>
      <c r="H54" s="6">
        <f t="shared" si="2"/>
        <v>3</v>
      </c>
      <c r="I54" s="6">
        <v>3</v>
      </c>
    </row>
    <row r="55" spans="1:9" ht="47.25" customHeight="1">
      <c r="A55" s="1">
        <v>7</v>
      </c>
      <c r="B55" s="100" t="s">
        <v>218</v>
      </c>
      <c r="C55" s="100"/>
      <c r="D55" s="100"/>
      <c r="E55" s="6">
        <v>13</v>
      </c>
      <c r="F55" s="6">
        <v>4</v>
      </c>
      <c r="G55" s="6">
        <v>4</v>
      </c>
      <c r="H55" s="6">
        <f t="shared" si="2"/>
        <v>13</v>
      </c>
      <c r="I55" s="6">
        <v>12</v>
      </c>
    </row>
    <row r="56" spans="1:9" ht="67.5" customHeight="1">
      <c r="A56" s="1">
        <v>8</v>
      </c>
      <c r="B56" s="100" t="s">
        <v>217</v>
      </c>
      <c r="C56" s="100"/>
      <c r="D56" s="100"/>
      <c r="E56" s="6">
        <v>5</v>
      </c>
      <c r="F56" s="6">
        <v>1</v>
      </c>
      <c r="G56" s="6">
        <v>1</v>
      </c>
      <c r="H56" s="6">
        <f t="shared" si="2"/>
        <v>5</v>
      </c>
      <c r="I56" s="6">
        <v>5</v>
      </c>
    </row>
    <row r="57" spans="1:9" ht="49.5" customHeight="1">
      <c r="A57" s="1">
        <v>9</v>
      </c>
      <c r="B57" s="100" t="s">
        <v>37</v>
      </c>
      <c r="C57" s="100"/>
      <c r="D57" s="100"/>
      <c r="E57" s="44">
        <v>48</v>
      </c>
      <c r="F57" s="44">
        <v>10</v>
      </c>
      <c r="G57" s="44"/>
      <c r="H57" s="44">
        <f t="shared" si="2"/>
        <v>58</v>
      </c>
      <c r="I57" s="44">
        <v>33</v>
      </c>
    </row>
    <row r="58" spans="1:9" ht="78.75" customHeight="1">
      <c r="A58" s="1">
        <v>10</v>
      </c>
      <c r="B58" s="100" t="s">
        <v>244</v>
      </c>
      <c r="C58" s="100"/>
      <c r="D58" s="100"/>
      <c r="E58" s="6">
        <v>10</v>
      </c>
      <c r="F58" s="6">
        <v>2</v>
      </c>
      <c r="G58" s="6">
        <v>3</v>
      </c>
      <c r="H58" s="6">
        <f t="shared" si="2"/>
        <v>9</v>
      </c>
      <c r="I58" s="6">
        <v>8</v>
      </c>
    </row>
    <row r="59" spans="1:9" ht="99.75" customHeight="1">
      <c r="A59" s="1">
        <v>11</v>
      </c>
      <c r="B59" s="100" t="s">
        <v>243</v>
      </c>
      <c r="C59" s="100"/>
      <c r="D59" s="100"/>
      <c r="E59" s="6">
        <v>0</v>
      </c>
      <c r="F59" s="6">
        <v>10</v>
      </c>
      <c r="G59" s="6">
        <v>0</v>
      </c>
      <c r="H59" s="44">
        <f t="shared" si="2"/>
        <v>10</v>
      </c>
      <c r="I59" s="6">
        <v>8</v>
      </c>
    </row>
    <row r="60" spans="1:9" ht="34.5" customHeight="1">
      <c r="A60" s="1">
        <v>12</v>
      </c>
      <c r="B60" s="100" t="s">
        <v>175</v>
      </c>
      <c r="C60" s="100"/>
      <c r="D60" s="100"/>
      <c r="E60" s="6">
        <v>0</v>
      </c>
      <c r="F60" s="6">
        <v>2</v>
      </c>
      <c r="G60" s="6"/>
      <c r="H60" s="44">
        <f t="shared" si="2"/>
        <v>2</v>
      </c>
      <c r="I60" s="6">
        <v>2</v>
      </c>
    </row>
    <row r="61" spans="1:9" ht="22.5" customHeight="1">
      <c r="A61" s="1">
        <v>13</v>
      </c>
      <c r="B61" s="100" t="s">
        <v>176</v>
      </c>
      <c r="C61" s="100"/>
      <c r="D61" s="100"/>
      <c r="E61" s="6">
        <v>0</v>
      </c>
      <c r="F61" s="6">
        <v>2</v>
      </c>
      <c r="G61" s="6"/>
      <c r="H61" s="44">
        <f t="shared" si="2"/>
        <v>2</v>
      </c>
      <c r="I61" s="6">
        <v>2</v>
      </c>
    </row>
    <row r="62" spans="1:9" ht="40.5" customHeight="1">
      <c r="A62" s="1">
        <v>13</v>
      </c>
      <c r="B62" s="100" t="s">
        <v>177</v>
      </c>
      <c r="C62" s="100"/>
      <c r="D62" s="100"/>
      <c r="E62" s="6">
        <v>0</v>
      </c>
      <c r="F62" s="6">
        <v>2</v>
      </c>
      <c r="G62" s="6"/>
      <c r="H62" s="44">
        <f t="shared" si="2"/>
        <v>2</v>
      </c>
      <c r="I62" s="6">
        <v>2</v>
      </c>
    </row>
    <row r="63" spans="1:9" ht="20.25" customHeight="1">
      <c r="A63" s="1">
        <v>14</v>
      </c>
      <c r="B63" s="100" t="s">
        <v>38</v>
      </c>
      <c r="C63" s="100"/>
      <c r="D63" s="100"/>
      <c r="E63" s="44">
        <v>4</v>
      </c>
      <c r="F63" s="44">
        <v>1</v>
      </c>
      <c r="G63" s="44"/>
      <c r="H63" s="44">
        <f t="shared" si="2"/>
        <v>5</v>
      </c>
      <c r="I63" s="44">
        <v>2</v>
      </c>
    </row>
    <row r="64" spans="1:9" ht="59.25" customHeight="1">
      <c r="A64" s="1">
        <v>15</v>
      </c>
      <c r="B64" s="109" t="s">
        <v>39</v>
      </c>
      <c r="C64" s="110"/>
      <c r="D64" s="111"/>
      <c r="E64" s="44">
        <v>66</v>
      </c>
      <c r="F64" s="44"/>
      <c r="G64" s="44">
        <v>2</v>
      </c>
      <c r="H64" s="44">
        <f>E64+F64-G64</f>
        <v>64</v>
      </c>
      <c r="I64" s="44"/>
    </row>
    <row r="65" spans="1:9" ht="33" customHeight="1" outlineLevel="1">
      <c r="A65" s="1">
        <v>16</v>
      </c>
      <c r="B65" s="100" t="s">
        <v>178</v>
      </c>
      <c r="C65" s="100"/>
      <c r="D65" s="100"/>
      <c r="E65" s="44">
        <v>0</v>
      </c>
      <c r="F65" s="44">
        <v>3</v>
      </c>
      <c r="G65" s="44"/>
      <c r="H65" s="44">
        <f>E65+F65-G65</f>
        <v>3</v>
      </c>
      <c r="I65" s="44">
        <v>3</v>
      </c>
    </row>
    <row r="66" spans="1:9" ht="15.75">
      <c r="A66" s="1"/>
      <c r="B66" s="102" t="s">
        <v>23</v>
      </c>
      <c r="C66" s="102"/>
      <c r="D66" s="102"/>
      <c r="E66" s="43">
        <f>SUM(E49:E65)</f>
        <v>311</v>
      </c>
      <c r="F66" s="43">
        <f>SUM(F49:F65)</f>
        <v>61</v>
      </c>
      <c r="G66" s="43">
        <f>SUM(G49:G65)</f>
        <v>51</v>
      </c>
      <c r="H66" s="43">
        <f>SUM(H49:H65)</f>
        <v>321</v>
      </c>
      <c r="I66" s="43">
        <f>SUM(I49:I65)</f>
        <v>201</v>
      </c>
    </row>
    <row r="67" spans="1:9" ht="32.25" customHeight="1">
      <c r="A67" s="33"/>
      <c r="B67" s="99" t="s">
        <v>40</v>
      </c>
      <c r="C67" s="99"/>
      <c r="D67" s="99"/>
      <c r="E67" s="33"/>
      <c r="F67" s="33"/>
      <c r="G67" s="33"/>
      <c r="H67" s="33"/>
      <c r="I67" s="33"/>
    </row>
    <row r="68" spans="1:9" ht="34.5" customHeight="1">
      <c r="A68" s="1">
        <v>1</v>
      </c>
      <c r="B68" s="100" t="s">
        <v>41</v>
      </c>
      <c r="C68" s="100"/>
      <c r="D68" s="100"/>
      <c r="E68" s="6">
        <v>3</v>
      </c>
      <c r="F68" s="6">
        <v>2</v>
      </c>
      <c r="G68" s="6">
        <v>1</v>
      </c>
      <c r="H68" s="6">
        <f>E68+F68-G68</f>
        <v>4</v>
      </c>
      <c r="I68" s="6">
        <v>0</v>
      </c>
    </row>
    <row r="69" spans="1:9" ht="78" customHeight="1">
      <c r="A69" s="1">
        <v>2</v>
      </c>
      <c r="B69" s="100" t="s">
        <v>196</v>
      </c>
      <c r="C69" s="100"/>
      <c r="D69" s="100"/>
      <c r="E69" s="6">
        <v>88</v>
      </c>
      <c r="F69" s="6">
        <v>7</v>
      </c>
      <c r="G69" s="6">
        <v>40</v>
      </c>
      <c r="H69" s="6">
        <f>E69+F69-G69</f>
        <v>55</v>
      </c>
      <c r="I69" s="6">
        <v>12</v>
      </c>
    </row>
    <row r="70" spans="1:9" ht="48" customHeight="1">
      <c r="A70" s="1">
        <v>3</v>
      </c>
      <c r="B70" s="100" t="s">
        <v>42</v>
      </c>
      <c r="C70" s="100"/>
      <c r="D70" s="100"/>
      <c r="E70" s="6">
        <v>8</v>
      </c>
      <c r="F70" s="6">
        <v>2</v>
      </c>
      <c r="G70" s="6">
        <v>2</v>
      </c>
      <c r="H70" s="6">
        <f>E70+F70-G70</f>
        <v>8</v>
      </c>
      <c r="I70" s="6">
        <v>1</v>
      </c>
    </row>
    <row r="71" spans="1:9" ht="30" customHeight="1">
      <c r="A71" s="1">
        <v>4</v>
      </c>
      <c r="B71" s="100" t="s">
        <v>209</v>
      </c>
      <c r="C71" s="100"/>
      <c r="D71" s="100"/>
      <c r="E71" s="6">
        <v>3</v>
      </c>
      <c r="F71" s="6"/>
      <c r="G71" s="6"/>
      <c r="H71" s="6">
        <f>E71+F71-G71</f>
        <v>3</v>
      </c>
      <c r="I71" s="6">
        <v>1</v>
      </c>
    </row>
    <row r="72" spans="1:9" ht="15.75">
      <c r="A72" s="1"/>
      <c r="B72" s="102" t="s">
        <v>23</v>
      </c>
      <c r="C72" s="102"/>
      <c r="D72" s="102"/>
      <c r="E72" s="43">
        <f>SUM(E68:E71)</f>
        <v>102</v>
      </c>
      <c r="F72" s="43">
        <f>SUM(F68:F71)</f>
        <v>11</v>
      </c>
      <c r="G72" s="43">
        <f>SUM(G68:G71)</f>
        <v>43</v>
      </c>
      <c r="H72" s="43">
        <f>SUM(H68:H71)</f>
        <v>70</v>
      </c>
      <c r="I72" s="43">
        <f>SUM(I68:I71)</f>
        <v>14</v>
      </c>
    </row>
    <row r="73" spans="1:9" ht="30.75" customHeight="1">
      <c r="A73" s="33"/>
      <c r="B73" s="99" t="s">
        <v>44</v>
      </c>
      <c r="C73" s="99"/>
      <c r="D73" s="99"/>
      <c r="E73" s="33"/>
      <c r="F73" s="33"/>
      <c r="G73" s="33"/>
      <c r="H73" s="33"/>
      <c r="I73" s="33"/>
    </row>
    <row r="74" spans="1:9" ht="53.25" customHeight="1">
      <c r="A74" s="1">
        <v>1</v>
      </c>
      <c r="B74" s="100" t="s">
        <v>45</v>
      </c>
      <c r="C74" s="100"/>
      <c r="D74" s="100"/>
      <c r="E74" s="6">
        <v>2</v>
      </c>
      <c r="F74" s="6"/>
      <c r="G74" s="6"/>
      <c r="H74" s="6">
        <f>E74+F74-G74</f>
        <v>2</v>
      </c>
      <c r="I74" s="6">
        <v>2</v>
      </c>
    </row>
    <row r="75" spans="1:9" ht="68.25" customHeight="1">
      <c r="A75" s="1">
        <v>2</v>
      </c>
      <c r="B75" s="100" t="s">
        <v>46</v>
      </c>
      <c r="C75" s="100"/>
      <c r="D75" s="100"/>
      <c r="E75" s="6">
        <v>5</v>
      </c>
      <c r="F75" s="6">
        <v>1</v>
      </c>
      <c r="G75" s="6"/>
      <c r="H75" s="6">
        <f>E75+F75-G75</f>
        <v>6</v>
      </c>
      <c r="I75" s="6">
        <v>4</v>
      </c>
    </row>
    <row r="76" spans="1:9" ht="122.25" customHeight="1">
      <c r="A76" s="1">
        <v>3</v>
      </c>
      <c r="B76" s="100" t="s">
        <v>47</v>
      </c>
      <c r="C76" s="100"/>
      <c r="D76" s="100"/>
      <c r="E76" s="6">
        <v>2</v>
      </c>
      <c r="F76" s="6"/>
      <c r="G76" s="6"/>
      <c r="H76" s="6">
        <f>E76+F76-G76</f>
        <v>2</v>
      </c>
      <c r="I76" s="6">
        <v>1</v>
      </c>
    </row>
    <row r="77" spans="1:9" ht="76.5" customHeight="1">
      <c r="A77" s="1">
        <v>4</v>
      </c>
      <c r="B77" s="100" t="s">
        <v>245</v>
      </c>
      <c r="C77" s="100"/>
      <c r="D77" s="100"/>
      <c r="E77" s="6">
        <v>3</v>
      </c>
      <c r="F77" s="6">
        <v>2</v>
      </c>
      <c r="G77" s="6">
        <v>2</v>
      </c>
      <c r="H77" s="6">
        <f>E77+F77-G77</f>
        <v>3</v>
      </c>
      <c r="I77" s="6">
        <v>3</v>
      </c>
    </row>
    <row r="78" spans="1:9" ht="15.75">
      <c r="A78" s="1"/>
      <c r="B78" s="102" t="s">
        <v>23</v>
      </c>
      <c r="C78" s="102"/>
      <c r="D78" s="102"/>
      <c r="E78" s="43">
        <f>SUM(E74:E77)</f>
        <v>12</v>
      </c>
      <c r="F78" s="43">
        <f>SUM(F74:F77)</f>
        <v>3</v>
      </c>
      <c r="G78" s="43">
        <f>SUM(G74:G77)</f>
        <v>2</v>
      </c>
      <c r="H78" s="43">
        <f>SUM(H74:H77)</f>
        <v>13</v>
      </c>
      <c r="I78" s="43">
        <f>SUM(I74:I77)</f>
        <v>10</v>
      </c>
    </row>
    <row r="79" spans="1:9" ht="20.25" customHeight="1">
      <c r="A79" s="33"/>
      <c r="B79" s="99" t="s">
        <v>192</v>
      </c>
      <c r="C79" s="99"/>
      <c r="D79" s="99"/>
      <c r="E79" s="33"/>
      <c r="F79" s="33"/>
      <c r="G79" s="33"/>
      <c r="H79" s="33"/>
      <c r="I79" s="33"/>
    </row>
    <row r="80" spans="1:9" ht="28.5" customHeight="1">
      <c r="A80" s="1">
        <v>1</v>
      </c>
      <c r="B80" s="100" t="s">
        <v>48</v>
      </c>
      <c r="C80" s="100"/>
      <c r="D80" s="100"/>
      <c r="E80" s="44">
        <v>8</v>
      </c>
      <c r="F80" s="44">
        <v>7</v>
      </c>
      <c r="G80" s="44"/>
      <c r="H80" s="44">
        <f>E80+F80-G80</f>
        <v>15</v>
      </c>
      <c r="I80" s="44"/>
    </row>
    <row r="81" spans="1:9" ht="27.75" customHeight="1">
      <c r="A81" s="1">
        <v>2</v>
      </c>
      <c r="B81" s="100" t="s">
        <v>49</v>
      </c>
      <c r="C81" s="100"/>
      <c r="D81" s="100"/>
      <c r="E81" s="44">
        <v>1</v>
      </c>
      <c r="F81" s="44"/>
      <c r="G81" s="44"/>
      <c r="H81" s="44">
        <f aca="true" t="shared" si="3" ref="H81:H86">E81+F81-G81</f>
        <v>1</v>
      </c>
      <c r="I81" s="44"/>
    </row>
    <row r="82" spans="1:9" ht="75.75" customHeight="1">
      <c r="A82" s="1">
        <v>3</v>
      </c>
      <c r="B82" s="100" t="s">
        <v>237</v>
      </c>
      <c r="C82" s="100"/>
      <c r="D82" s="100"/>
      <c r="E82" s="6">
        <v>9</v>
      </c>
      <c r="F82" s="6"/>
      <c r="G82" s="6"/>
      <c r="H82" s="6">
        <f t="shared" si="3"/>
        <v>9</v>
      </c>
      <c r="I82" s="6">
        <v>7</v>
      </c>
    </row>
    <row r="83" spans="1:9" ht="96" customHeight="1">
      <c r="A83" s="1">
        <v>4</v>
      </c>
      <c r="B83" s="100" t="s">
        <v>50</v>
      </c>
      <c r="C83" s="100"/>
      <c r="D83" s="100"/>
      <c r="E83" s="6">
        <v>7</v>
      </c>
      <c r="F83" s="6">
        <v>0</v>
      </c>
      <c r="G83" s="6">
        <v>4</v>
      </c>
      <c r="H83" s="6">
        <f>E83+F83-G83</f>
        <v>3</v>
      </c>
      <c r="I83" s="6">
        <v>2</v>
      </c>
    </row>
    <row r="84" spans="1:9" ht="66" customHeight="1">
      <c r="A84" s="1">
        <v>5</v>
      </c>
      <c r="B84" s="100" t="s">
        <v>51</v>
      </c>
      <c r="C84" s="100"/>
      <c r="D84" s="100"/>
      <c r="E84" s="6">
        <v>1</v>
      </c>
      <c r="F84" s="6"/>
      <c r="G84" s="6">
        <v>1</v>
      </c>
      <c r="H84" s="6">
        <f t="shared" si="3"/>
        <v>0</v>
      </c>
      <c r="I84" s="6"/>
    </row>
    <row r="85" spans="1:9" ht="50.25" customHeight="1">
      <c r="A85" s="1">
        <v>6</v>
      </c>
      <c r="B85" s="100" t="s">
        <v>52</v>
      </c>
      <c r="C85" s="100"/>
      <c r="D85" s="100"/>
      <c r="E85" s="6">
        <v>7</v>
      </c>
      <c r="F85" s="6"/>
      <c r="G85" s="6"/>
      <c r="H85" s="6">
        <f t="shared" si="3"/>
        <v>7</v>
      </c>
      <c r="I85" s="6">
        <v>5</v>
      </c>
    </row>
    <row r="86" spans="1:9" ht="48.75" customHeight="1" outlineLevel="1">
      <c r="A86" s="1">
        <v>7</v>
      </c>
      <c r="B86" s="100" t="s">
        <v>179</v>
      </c>
      <c r="C86" s="100"/>
      <c r="D86" s="100"/>
      <c r="E86" s="6">
        <v>0</v>
      </c>
      <c r="F86" s="6">
        <v>2</v>
      </c>
      <c r="G86" s="6"/>
      <c r="H86" s="6">
        <f t="shared" si="3"/>
        <v>2</v>
      </c>
      <c r="I86" s="6"/>
    </row>
    <row r="87" spans="1:9" ht="15.75">
      <c r="A87" s="1"/>
      <c r="B87" s="102" t="s">
        <v>23</v>
      </c>
      <c r="C87" s="102"/>
      <c r="D87" s="102"/>
      <c r="E87" s="43">
        <f>SUM(E80:E86)</f>
        <v>33</v>
      </c>
      <c r="F87" s="43">
        <f>SUM(F80:F86)</f>
        <v>9</v>
      </c>
      <c r="G87" s="43">
        <f>SUM(G80:G86)</f>
        <v>5</v>
      </c>
      <c r="H87" s="43">
        <f>SUM(H80:H86)</f>
        <v>37</v>
      </c>
      <c r="I87" s="43">
        <f>SUM(I80:I86)</f>
        <v>14</v>
      </c>
    </row>
    <row r="88" spans="1:9" ht="15.75">
      <c r="A88" s="1"/>
      <c r="B88" s="102"/>
      <c r="C88" s="102"/>
      <c r="D88" s="102"/>
      <c r="E88" s="1"/>
      <c r="F88" s="1"/>
      <c r="G88" s="1"/>
      <c r="H88" s="1"/>
      <c r="I88" s="1"/>
    </row>
    <row r="89" spans="1:9" ht="15.75">
      <c r="A89" s="1"/>
      <c r="B89" s="98" t="s">
        <v>53</v>
      </c>
      <c r="C89" s="98"/>
      <c r="D89" s="98"/>
      <c r="E89" s="1"/>
      <c r="F89" s="1"/>
      <c r="G89" s="1"/>
      <c r="H89" s="1"/>
      <c r="I89" s="1"/>
    </row>
    <row r="90" spans="1:9" ht="90" customHeight="1">
      <c r="A90" s="1">
        <v>1</v>
      </c>
      <c r="B90" s="100" t="s">
        <v>54</v>
      </c>
      <c r="C90" s="100"/>
      <c r="D90" s="100"/>
      <c r="E90" s="6">
        <v>2</v>
      </c>
      <c r="F90" s="6"/>
      <c r="G90" s="6"/>
      <c r="H90" s="6">
        <f>E90+F90-G90</f>
        <v>2</v>
      </c>
      <c r="I90" s="6"/>
    </row>
    <row r="91" spans="1:9" ht="61.5" customHeight="1">
      <c r="A91" s="1">
        <v>2</v>
      </c>
      <c r="B91" s="100" t="s">
        <v>55</v>
      </c>
      <c r="C91" s="100"/>
      <c r="D91" s="100"/>
      <c r="E91" s="6">
        <v>2</v>
      </c>
      <c r="F91" s="6"/>
      <c r="G91" s="6"/>
      <c r="H91" s="6">
        <f>E91+F91-G91</f>
        <v>2</v>
      </c>
      <c r="I91" s="6">
        <v>1</v>
      </c>
    </row>
    <row r="92" spans="1:9" ht="15.75">
      <c r="A92" s="1"/>
      <c r="B92" s="102" t="s">
        <v>23</v>
      </c>
      <c r="C92" s="102"/>
      <c r="D92" s="102"/>
      <c r="E92" s="39">
        <f>SUM(E90:E91)</f>
        <v>4</v>
      </c>
      <c r="F92" s="39">
        <f>SUM(F90:F91)</f>
        <v>0</v>
      </c>
      <c r="G92" s="39">
        <f>SUM(G90:G91)</f>
        <v>0</v>
      </c>
      <c r="H92" s="39">
        <f>E92+F92-G92</f>
        <v>4</v>
      </c>
      <c r="I92" s="39">
        <f>SUM(I90:I91)</f>
        <v>1</v>
      </c>
    </row>
    <row r="93" spans="1:9" ht="30.75" customHeight="1">
      <c r="A93" s="1"/>
      <c r="B93" s="99" t="s">
        <v>56</v>
      </c>
      <c r="C93" s="99"/>
      <c r="D93" s="99"/>
      <c r="E93" s="1"/>
      <c r="F93" s="1"/>
      <c r="G93" s="1"/>
      <c r="H93" s="1"/>
      <c r="I93" s="1"/>
    </row>
    <row r="94" spans="1:9" ht="80.25" customHeight="1">
      <c r="A94" s="16">
        <v>1</v>
      </c>
      <c r="B94" s="100" t="s">
        <v>57</v>
      </c>
      <c r="C94" s="100"/>
      <c r="D94" s="100"/>
      <c r="E94" s="6">
        <v>30</v>
      </c>
      <c r="F94" s="6">
        <v>1</v>
      </c>
      <c r="G94" s="6">
        <v>1</v>
      </c>
      <c r="H94" s="6">
        <f aca="true" t="shared" si="4" ref="H94:H100">E94+F94-G94</f>
        <v>30</v>
      </c>
      <c r="I94" s="6">
        <v>3</v>
      </c>
    </row>
    <row r="95" spans="1:9" ht="36.75" customHeight="1">
      <c r="A95" s="16">
        <v>2</v>
      </c>
      <c r="B95" s="100" t="s">
        <v>151</v>
      </c>
      <c r="C95" s="100"/>
      <c r="D95" s="100"/>
      <c r="E95" s="6">
        <v>2</v>
      </c>
      <c r="F95" s="6"/>
      <c r="G95" s="6">
        <v>1</v>
      </c>
      <c r="H95" s="6">
        <f t="shared" si="4"/>
        <v>1</v>
      </c>
      <c r="I95" s="6">
        <v>1</v>
      </c>
    </row>
    <row r="96" spans="1:10" ht="51.75" customHeight="1">
      <c r="A96" s="16">
        <v>3</v>
      </c>
      <c r="B96" s="122" t="s">
        <v>58</v>
      </c>
      <c r="C96" s="122"/>
      <c r="D96" s="122"/>
      <c r="E96" s="6">
        <v>4</v>
      </c>
      <c r="F96" s="6"/>
      <c r="G96" s="6">
        <v>1</v>
      </c>
      <c r="H96" s="6">
        <f t="shared" si="4"/>
        <v>3</v>
      </c>
      <c r="I96" s="6">
        <v>3</v>
      </c>
      <c r="J96" s="67"/>
    </row>
    <row r="97" spans="1:10" ht="63.75" customHeight="1">
      <c r="A97" s="16">
        <v>4</v>
      </c>
      <c r="B97" s="122" t="s">
        <v>168</v>
      </c>
      <c r="C97" s="122"/>
      <c r="D97" s="122"/>
      <c r="E97" s="6">
        <v>7</v>
      </c>
      <c r="F97" s="6">
        <v>9</v>
      </c>
      <c r="G97" s="6">
        <v>1</v>
      </c>
      <c r="H97" s="6">
        <f t="shared" si="4"/>
        <v>15</v>
      </c>
      <c r="I97" s="6">
        <v>5</v>
      </c>
      <c r="J97" s="67"/>
    </row>
    <row r="98" spans="1:10" ht="48" customHeight="1">
      <c r="A98" s="16">
        <v>5</v>
      </c>
      <c r="B98" s="122" t="s">
        <v>169</v>
      </c>
      <c r="C98" s="122"/>
      <c r="D98" s="122"/>
      <c r="E98" s="6">
        <v>0</v>
      </c>
      <c r="F98" s="6">
        <v>38</v>
      </c>
      <c r="G98" s="6">
        <v>8</v>
      </c>
      <c r="H98" s="6">
        <f t="shared" si="4"/>
        <v>30</v>
      </c>
      <c r="I98" s="6">
        <v>11</v>
      </c>
      <c r="J98" s="67"/>
    </row>
    <row r="99" spans="1:10" ht="65.25" customHeight="1">
      <c r="A99" s="16">
        <v>6</v>
      </c>
      <c r="B99" s="100" t="s">
        <v>167</v>
      </c>
      <c r="C99" s="100"/>
      <c r="D99" s="100"/>
      <c r="E99" s="6">
        <v>3</v>
      </c>
      <c r="F99" s="6"/>
      <c r="G99" s="6"/>
      <c r="H99" s="6">
        <f t="shared" si="4"/>
        <v>3</v>
      </c>
      <c r="I99" s="6"/>
      <c r="J99" s="67"/>
    </row>
    <row r="100" spans="1:10" ht="36" customHeight="1">
      <c r="A100" s="16">
        <v>7</v>
      </c>
      <c r="B100" s="100" t="s">
        <v>180</v>
      </c>
      <c r="C100" s="100"/>
      <c r="D100" s="100"/>
      <c r="E100" s="6">
        <v>0</v>
      </c>
      <c r="F100" s="6">
        <v>4</v>
      </c>
      <c r="G100" s="6"/>
      <c r="H100" s="6">
        <f t="shared" si="4"/>
        <v>4</v>
      </c>
      <c r="I100" s="6"/>
      <c r="J100" s="67"/>
    </row>
    <row r="101" spans="1:10" ht="21" customHeight="1">
      <c r="A101" s="1"/>
      <c r="B101" s="102" t="s">
        <v>23</v>
      </c>
      <c r="C101" s="102"/>
      <c r="D101" s="102"/>
      <c r="E101" s="43">
        <f>SUM(E94:E100)</f>
        <v>46</v>
      </c>
      <c r="F101" s="43">
        <f>SUM(F94:F100)</f>
        <v>52</v>
      </c>
      <c r="G101" s="43">
        <f>SUM(G94:G100)</f>
        <v>12</v>
      </c>
      <c r="H101" s="43">
        <f>SUM(H94:H100)</f>
        <v>86</v>
      </c>
      <c r="I101" s="43">
        <f>SUM(I94:I100)</f>
        <v>23</v>
      </c>
      <c r="J101" s="67"/>
    </row>
    <row r="102" spans="1:10" ht="20.25" customHeight="1">
      <c r="A102" s="1"/>
      <c r="B102" s="99" t="s">
        <v>59</v>
      </c>
      <c r="C102" s="99"/>
      <c r="D102" s="99"/>
      <c r="E102" s="1"/>
      <c r="F102" s="1"/>
      <c r="G102" s="1"/>
      <c r="H102" s="1"/>
      <c r="I102" s="1"/>
      <c r="J102" s="67"/>
    </row>
    <row r="103" spans="1:10" s="87" customFormat="1" ht="66" customHeight="1">
      <c r="A103" s="83">
        <v>1</v>
      </c>
      <c r="B103" s="180" t="s">
        <v>60</v>
      </c>
      <c r="C103" s="181"/>
      <c r="D103" s="182"/>
      <c r="E103" s="64">
        <v>16</v>
      </c>
      <c r="F103" s="64"/>
      <c r="G103" s="64">
        <v>7</v>
      </c>
      <c r="H103" s="64">
        <f>E103+F103-G103</f>
        <v>9</v>
      </c>
      <c r="I103" s="64">
        <v>5</v>
      </c>
      <c r="J103" s="91"/>
    </row>
    <row r="104" spans="1:10" ht="30.75" customHeight="1">
      <c r="A104" s="1">
        <v>2</v>
      </c>
      <c r="B104" s="100" t="s">
        <v>61</v>
      </c>
      <c r="C104" s="100"/>
      <c r="D104" s="100"/>
      <c r="E104" s="44">
        <v>5</v>
      </c>
      <c r="F104" s="44">
        <v>2</v>
      </c>
      <c r="G104" s="44"/>
      <c r="H104" s="44">
        <f>E104+F104-G104</f>
        <v>7</v>
      </c>
      <c r="I104" s="44">
        <v>3</v>
      </c>
      <c r="J104" s="67"/>
    </row>
    <row r="105" spans="1:10" ht="21" customHeight="1">
      <c r="A105" s="1"/>
      <c r="B105" s="102" t="s">
        <v>23</v>
      </c>
      <c r="C105" s="102"/>
      <c r="D105" s="102"/>
      <c r="E105" s="43">
        <f>SUM(E103:E104)</f>
        <v>21</v>
      </c>
      <c r="F105" s="43">
        <f>SUM(F103:F104)</f>
        <v>2</v>
      </c>
      <c r="G105" s="43">
        <f>SUM(G103:G104)</f>
        <v>7</v>
      </c>
      <c r="H105" s="43">
        <f>SUM(H103:H104)</f>
        <v>16</v>
      </c>
      <c r="I105" s="43">
        <f>SUM(I103:I104)</f>
        <v>8</v>
      </c>
      <c r="J105" s="67"/>
    </row>
    <row r="106" spans="1:10" ht="19.5" customHeight="1">
      <c r="A106" s="1"/>
      <c r="B106" s="99" t="s">
        <v>62</v>
      </c>
      <c r="C106" s="99"/>
      <c r="D106" s="99"/>
      <c r="E106" s="1"/>
      <c r="F106" s="1"/>
      <c r="G106" s="1"/>
      <c r="H106" s="1"/>
      <c r="I106" s="1"/>
      <c r="J106" s="67"/>
    </row>
    <row r="107" spans="1:10" ht="111.75" customHeight="1">
      <c r="A107" s="1">
        <v>1</v>
      </c>
      <c r="B107" s="100" t="s">
        <v>197</v>
      </c>
      <c r="C107" s="100"/>
      <c r="D107" s="100"/>
      <c r="E107" s="6">
        <v>32</v>
      </c>
      <c r="F107" s="6">
        <v>2</v>
      </c>
      <c r="G107" s="6"/>
      <c r="H107" s="6">
        <f>E107+F107-G107</f>
        <v>34</v>
      </c>
      <c r="I107" s="6">
        <v>32</v>
      </c>
      <c r="J107" s="67"/>
    </row>
    <row r="108" spans="1:9" ht="111" customHeight="1">
      <c r="A108" s="16">
        <v>2</v>
      </c>
      <c r="B108" s="100" t="s">
        <v>63</v>
      </c>
      <c r="C108" s="100"/>
      <c r="D108" s="100"/>
      <c r="E108" s="44">
        <v>192</v>
      </c>
      <c r="F108" s="44">
        <v>12</v>
      </c>
      <c r="G108" s="44">
        <v>7</v>
      </c>
      <c r="H108" s="44">
        <f aca="true" t="shared" si="5" ref="H108:H113">E108+F108-G108</f>
        <v>197</v>
      </c>
      <c r="I108" s="44">
        <v>166</v>
      </c>
    </row>
    <row r="109" spans="1:9" ht="93.75" customHeight="1">
      <c r="A109" s="16">
        <v>3</v>
      </c>
      <c r="B109" s="100" t="s">
        <v>148</v>
      </c>
      <c r="C109" s="100"/>
      <c r="D109" s="100"/>
      <c r="E109" s="6">
        <v>33</v>
      </c>
      <c r="F109" s="6">
        <v>4</v>
      </c>
      <c r="G109" s="6">
        <v>4</v>
      </c>
      <c r="H109" s="6">
        <f t="shared" si="5"/>
        <v>33</v>
      </c>
      <c r="I109" s="6">
        <v>30</v>
      </c>
    </row>
    <row r="110" spans="1:9" ht="144.75" customHeight="1">
      <c r="A110" s="16">
        <v>4</v>
      </c>
      <c r="B110" s="100" t="s">
        <v>64</v>
      </c>
      <c r="C110" s="100"/>
      <c r="D110" s="100"/>
      <c r="E110" s="6">
        <v>37</v>
      </c>
      <c r="F110" s="6">
        <v>2</v>
      </c>
      <c r="G110" s="6">
        <v>2</v>
      </c>
      <c r="H110" s="6">
        <f t="shared" si="5"/>
        <v>37</v>
      </c>
      <c r="I110" s="6">
        <v>34</v>
      </c>
    </row>
    <row r="111" spans="1:9" ht="93.75" customHeight="1">
      <c r="A111" s="16">
        <v>5</v>
      </c>
      <c r="B111" s="123" t="s">
        <v>65</v>
      </c>
      <c r="C111" s="123"/>
      <c r="D111" s="123"/>
      <c r="E111" s="6">
        <v>13</v>
      </c>
      <c r="F111" s="6"/>
      <c r="G111" s="6"/>
      <c r="H111" s="6">
        <f t="shared" si="5"/>
        <v>13</v>
      </c>
      <c r="I111" s="6">
        <v>7</v>
      </c>
    </row>
    <row r="112" spans="1:9" ht="37.5" customHeight="1">
      <c r="A112" s="16">
        <v>6</v>
      </c>
      <c r="B112" s="101" t="s">
        <v>66</v>
      </c>
      <c r="C112" s="101"/>
      <c r="D112" s="101"/>
      <c r="E112" s="44">
        <v>2</v>
      </c>
      <c r="F112" s="44"/>
      <c r="G112" s="44"/>
      <c r="H112" s="44">
        <f t="shared" si="5"/>
        <v>2</v>
      </c>
      <c r="I112" s="44"/>
    </row>
    <row r="113" spans="1:9" ht="43.5" customHeight="1">
      <c r="A113" s="16">
        <v>7</v>
      </c>
      <c r="B113" s="100" t="s">
        <v>67</v>
      </c>
      <c r="C113" s="100"/>
      <c r="D113" s="100"/>
      <c r="E113" s="44">
        <v>7</v>
      </c>
      <c r="F113" s="44"/>
      <c r="G113" s="44"/>
      <c r="H113" s="44">
        <f t="shared" si="5"/>
        <v>7</v>
      </c>
      <c r="I113" s="44">
        <v>2</v>
      </c>
    </row>
    <row r="114" spans="1:9" ht="21.75" customHeight="1">
      <c r="A114" s="16"/>
      <c r="B114" s="102" t="s">
        <v>23</v>
      </c>
      <c r="C114" s="102"/>
      <c r="D114" s="102"/>
      <c r="E114" s="43">
        <f>SUM(E107:E113)</f>
        <v>316</v>
      </c>
      <c r="F114" s="43">
        <f>SUM(F107:F113)</f>
        <v>20</v>
      </c>
      <c r="G114" s="43">
        <f>SUM(G107:G113)</f>
        <v>13</v>
      </c>
      <c r="H114" s="43">
        <f>SUM(H107:H113)</f>
        <v>323</v>
      </c>
      <c r="I114" s="43">
        <f>SUM(I107:I113)</f>
        <v>271</v>
      </c>
    </row>
    <row r="115" spans="1:9" ht="30" customHeight="1">
      <c r="A115" s="16"/>
      <c r="B115" s="99" t="s">
        <v>144</v>
      </c>
      <c r="C115" s="99"/>
      <c r="D115" s="99"/>
      <c r="E115" s="1"/>
      <c r="F115" s="1"/>
      <c r="G115" s="1"/>
      <c r="H115" s="1"/>
      <c r="I115" s="1"/>
    </row>
    <row r="116" spans="1:11" ht="80.25" customHeight="1">
      <c r="A116" s="16">
        <v>1</v>
      </c>
      <c r="B116" s="100" t="s">
        <v>68</v>
      </c>
      <c r="C116" s="100"/>
      <c r="D116" s="100"/>
      <c r="E116" s="1">
        <f>SUM(E118:E122)</f>
        <v>65</v>
      </c>
      <c r="F116" s="1">
        <f>SUM(F118:F122)</f>
        <v>0</v>
      </c>
      <c r="G116" s="1">
        <f>SUM(G118:G122)</f>
        <v>5</v>
      </c>
      <c r="H116" s="1">
        <f>SUM(H118:H122)</f>
        <v>60</v>
      </c>
      <c r="I116" s="1">
        <f>SUM(I118:I122)</f>
        <v>42</v>
      </c>
      <c r="J116">
        <v>4</v>
      </c>
      <c r="K116">
        <v>3</v>
      </c>
    </row>
    <row r="117" spans="1:9" ht="15.75">
      <c r="A117" s="16"/>
      <c r="B117" s="124" t="s">
        <v>69</v>
      </c>
      <c r="C117" s="124"/>
      <c r="D117" s="124"/>
      <c r="E117" s="6"/>
      <c r="F117" s="6"/>
      <c r="G117" s="6"/>
      <c r="H117" s="6"/>
      <c r="I117" s="6"/>
    </row>
    <row r="118" spans="1:11" ht="29.25" customHeight="1">
      <c r="A118" s="16"/>
      <c r="B118" s="125" t="s">
        <v>70</v>
      </c>
      <c r="C118" s="125"/>
      <c r="D118" s="125"/>
      <c r="E118" s="6">
        <v>31</v>
      </c>
      <c r="F118" s="6"/>
      <c r="G118" s="6">
        <v>2</v>
      </c>
      <c r="H118" s="6">
        <f aca="true" t="shared" si="6" ref="H118:H123">E118+F118-G118</f>
        <v>29</v>
      </c>
      <c r="I118" s="6">
        <v>22</v>
      </c>
      <c r="J118" s="67"/>
      <c r="K118" s="67">
        <v>2</v>
      </c>
    </row>
    <row r="119" spans="1:11" ht="21" customHeight="1">
      <c r="A119" s="16"/>
      <c r="B119" s="125" t="s">
        <v>71</v>
      </c>
      <c r="C119" s="125"/>
      <c r="D119" s="125"/>
      <c r="E119" s="6">
        <v>12</v>
      </c>
      <c r="F119" s="6"/>
      <c r="G119" s="6">
        <v>1</v>
      </c>
      <c r="H119" s="6">
        <f t="shared" si="6"/>
        <v>11</v>
      </c>
      <c r="I119" s="6">
        <v>8</v>
      </c>
      <c r="J119" s="75"/>
      <c r="K119" s="67"/>
    </row>
    <row r="120" spans="1:11" ht="15.75">
      <c r="A120" s="16"/>
      <c r="B120" s="125" t="s">
        <v>72</v>
      </c>
      <c r="C120" s="125"/>
      <c r="D120" s="125"/>
      <c r="E120" s="6">
        <v>6</v>
      </c>
      <c r="F120" s="6"/>
      <c r="G120" s="6"/>
      <c r="H120" s="6">
        <f t="shared" si="6"/>
        <v>6</v>
      </c>
      <c r="I120" s="6">
        <v>4</v>
      </c>
      <c r="J120" s="67"/>
      <c r="K120" s="67">
        <v>1</v>
      </c>
    </row>
    <row r="121" spans="1:11" ht="15.75">
      <c r="A121" s="16"/>
      <c r="B121" s="125" t="s">
        <v>73</v>
      </c>
      <c r="C121" s="125"/>
      <c r="D121" s="125"/>
      <c r="E121" s="6">
        <v>6</v>
      </c>
      <c r="F121" s="6"/>
      <c r="G121" s="6"/>
      <c r="H121" s="6">
        <f t="shared" si="6"/>
        <v>6</v>
      </c>
      <c r="I121" s="6">
        <v>3</v>
      </c>
      <c r="J121" s="67">
        <v>4</v>
      </c>
      <c r="K121" s="67"/>
    </row>
    <row r="122" spans="1:11" ht="15.75">
      <c r="A122" s="16"/>
      <c r="B122" s="125" t="s">
        <v>74</v>
      </c>
      <c r="C122" s="125"/>
      <c r="D122" s="125"/>
      <c r="E122" s="6">
        <v>10</v>
      </c>
      <c r="F122" s="6"/>
      <c r="G122" s="6">
        <v>2</v>
      </c>
      <c r="H122" s="6">
        <f t="shared" si="6"/>
        <v>8</v>
      </c>
      <c r="I122" s="6">
        <v>5</v>
      </c>
      <c r="J122" s="76"/>
      <c r="K122" s="76"/>
    </row>
    <row r="123" spans="1:11" s="87" customFormat="1" ht="78.75" customHeight="1">
      <c r="A123" s="82">
        <v>2</v>
      </c>
      <c r="B123" s="126" t="s">
        <v>75</v>
      </c>
      <c r="C123" s="126"/>
      <c r="D123" s="126"/>
      <c r="E123" s="83">
        <v>27</v>
      </c>
      <c r="F123" s="83">
        <v>1</v>
      </c>
      <c r="G123" s="83">
        <v>4</v>
      </c>
      <c r="H123" s="83">
        <f t="shared" si="6"/>
        <v>24</v>
      </c>
      <c r="I123" s="83">
        <v>20</v>
      </c>
      <c r="J123" s="85"/>
      <c r="K123" s="86">
        <v>2</v>
      </c>
    </row>
    <row r="124" spans="1:11" s="87" customFormat="1" ht="87" customHeight="1">
      <c r="A124" s="82">
        <v>3</v>
      </c>
      <c r="B124" s="126" t="s">
        <v>76</v>
      </c>
      <c r="C124" s="126"/>
      <c r="D124" s="126"/>
      <c r="E124" s="83">
        <f>SUM(E126:E131)</f>
        <v>61</v>
      </c>
      <c r="F124" s="83">
        <f>SUM(F126:F131)</f>
        <v>0</v>
      </c>
      <c r="G124" s="83">
        <f>SUM(G126:G131)</f>
        <v>7</v>
      </c>
      <c r="H124" s="83">
        <f>SUM(H126:H131)</f>
        <v>54</v>
      </c>
      <c r="I124" s="83">
        <f>SUM(I126:I131)</f>
        <v>41</v>
      </c>
      <c r="J124" s="86"/>
      <c r="K124" s="86">
        <v>5</v>
      </c>
    </row>
    <row r="125" spans="1:11" s="87" customFormat="1" ht="18.75" customHeight="1">
      <c r="A125" s="82"/>
      <c r="B125" s="127" t="s">
        <v>77</v>
      </c>
      <c r="C125" s="127"/>
      <c r="D125" s="127"/>
      <c r="E125" s="83"/>
      <c r="F125" s="83"/>
      <c r="G125" s="83"/>
      <c r="H125" s="64"/>
      <c r="I125" s="83"/>
      <c r="J125" s="86"/>
      <c r="K125" s="86"/>
    </row>
    <row r="126" spans="1:11" s="87" customFormat="1" ht="28.5" customHeight="1">
      <c r="A126" s="82"/>
      <c r="B126" s="127" t="s">
        <v>78</v>
      </c>
      <c r="C126" s="127"/>
      <c r="D126" s="127"/>
      <c r="E126" s="64">
        <v>28</v>
      </c>
      <c r="F126" s="64"/>
      <c r="G126" s="64">
        <v>1</v>
      </c>
      <c r="H126" s="64">
        <f aca="true" t="shared" si="7" ref="H126:H131">E126+F126-G126</f>
        <v>27</v>
      </c>
      <c r="I126" s="64">
        <v>20</v>
      </c>
      <c r="J126" s="80"/>
      <c r="K126" s="80">
        <v>1</v>
      </c>
    </row>
    <row r="127" spans="1:11" ht="14.25" customHeight="1">
      <c r="A127" s="16"/>
      <c r="B127" s="125" t="s">
        <v>79</v>
      </c>
      <c r="C127" s="125"/>
      <c r="D127" s="125"/>
      <c r="E127" s="6">
        <v>13</v>
      </c>
      <c r="F127" s="6">
        <v>0</v>
      </c>
      <c r="G127" s="6">
        <v>3</v>
      </c>
      <c r="H127" s="6">
        <f t="shared" si="7"/>
        <v>10</v>
      </c>
      <c r="I127" s="6">
        <v>7</v>
      </c>
      <c r="J127" s="73"/>
      <c r="K127" s="76">
        <v>2</v>
      </c>
    </row>
    <row r="128" spans="1:11" ht="15.75">
      <c r="A128" s="16"/>
      <c r="B128" s="125" t="s">
        <v>80</v>
      </c>
      <c r="C128" s="125"/>
      <c r="D128" s="125"/>
      <c r="E128" s="6">
        <v>7</v>
      </c>
      <c r="F128" s="6"/>
      <c r="G128" s="6">
        <v>2</v>
      </c>
      <c r="H128" s="6">
        <f t="shared" si="7"/>
        <v>5</v>
      </c>
      <c r="I128" s="6">
        <v>3</v>
      </c>
      <c r="J128" s="76"/>
      <c r="K128" s="76">
        <v>2</v>
      </c>
    </row>
    <row r="129" spans="1:11" ht="15.75">
      <c r="A129" s="16"/>
      <c r="B129" s="125" t="s">
        <v>81</v>
      </c>
      <c r="C129" s="125"/>
      <c r="D129" s="125"/>
      <c r="E129" s="6">
        <v>8</v>
      </c>
      <c r="F129" s="6"/>
      <c r="G129" s="6">
        <v>1</v>
      </c>
      <c r="H129" s="6">
        <f t="shared" si="7"/>
        <v>7</v>
      </c>
      <c r="I129" s="6">
        <v>6</v>
      </c>
      <c r="J129" s="71"/>
      <c r="K129" s="71"/>
    </row>
    <row r="130" spans="1:11" ht="15.75">
      <c r="A130" s="16"/>
      <c r="B130" s="125" t="s">
        <v>82</v>
      </c>
      <c r="C130" s="125"/>
      <c r="D130" s="125"/>
      <c r="E130" s="6">
        <v>2</v>
      </c>
      <c r="F130" s="6"/>
      <c r="G130" s="6"/>
      <c r="H130" s="6">
        <f t="shared" si="7"/>
        <v>2</v>
      </c>
      <c r="I130" s="6">
        <v>2</v>
      </c>
      <c r="J130" s="71"/>
      <c r="K130" s="71"/>
    </row>
    <row r="131" spans="1:11" ht="15.75">
      <c r="A131" s="16"/>
      <c r="B131" s="125" t="s">
        <v>83</v>
      </c>
      <c r="C131" s="125"/>
      <c r="D131" s="125"/>
      <c r="E131" s="6">
        <v>3</v>
      </c>
      <c r="F131" s="6"/>
      <c r="G131" s="6"/>
      <c r="H131" s="6">
        <f t="shared" si="7"/>
        <v>3</v>
      </c>
      <c r="I131" s="6">
        <v>3</v>
      </c>
      <c r="J131" s="71"/>
      <c r="K131" s="71"/>
    </row>
    <row r="132" spans="1:11" ht="81" customHeight="1">
      <c r="A132" s="16">
        <v>4</v>
      </c>
      <c r="B132" s="126" t="s">
        <v>84</v>
      </c>
      <c r="C132" s="126"/>
      <c r="D132" s="126"/>
      <c r="E132" s="83">
        <f>SUM(E133:E135)</f>
        <v>24</v>
      </c>
      <c r="F132" s="83">
        <f>SUM(F133:F135)</f>
        <v>5</v>
      </c>
      <c r="G132" s="83">
        <f>SUM(G133:G135)</f>
        <v>5</v>
      </c>
      <c r="H132" s="83">
        <f>SUM(H133:H135)</f>
        <v>24</v>
      </c>
      <c r="I132" s="83">
        <f>SUM(I133:I135)</f>
        <v>17</v>
      </c>
      <c r="J132" s="71">
        <v>3</v>
      </c>
      <c r="K132" s="71"/>
    </row>
    <row r="133" spans="1:11" ht="18" customHeight="1">
      <c r="A133" s="16"/>
      <c r="B133" s="125" t="s">
        <v>85</v>
      </c>
      <c r="C133" s="125"/>
      <c r="D133" s="125"/>
      <c r="E133" s="52">
        <v>15</v>
      </c>
      <c r="F133" s="52">
        <v>5</v>
      </c>
      <c r="G133" s="53">
        <v>3</v>
      </c>
      <c r="H133" s="52">
        <f>E133+F133-G133</f>
        <v>17</v>
      </c>
      <c r="I133" s="6">
        <v>12</v>
      </c>
      <c r="J133" s="71"/>
      <c r="K133" s="71"/>
    </row>
    <row r="134" spans="1:11" ht="15.75">
      <c r="A134" s="16"/>
      <c r="B134" s="125" t="s">
        <v>86</v>
      </c>
      <c r="C134" s="125"/>
      <c r="D134" s="125"/>
      <c r="E134" s="52">
        <v>2</v>
      </c>
      <c r="F134" s="52"/>
      <c r="G134" s="52"/>
      <c r="H134" s="52">
        <f>E134+F134-G134</f>
        <v>2</v>
      </c>
      <c r="I134" s="6">
        <v>2</v>
      </c>
      <c r="J134" s="71"/>
      <c r="K134" s="71"/>
    </row>
    <row r="135" spans="1:11" ht="15.75">
      <c r="A135" s="16"/>
      <c r="B135" s="125" t="s">
        <v>87</v>
      </c>
      <c r="C135" s="125"/>
      <c r="D135" s="125"/>
      <c r="E135" s="52">
        <v>7</v>
      </c>
      <c r="F135" s="52"/>
      <c r="G135" s="52">
        <v>2</v>
      </c>
      <c r="H135" s="52">
        <f>E135+F135-G135</f>
        <v>5</v>
      </c>
      <c r="I135" s="6">
        <v>3</v>
      </c>
      <c r="J135" s="71">
        <v>3</v>
      </c>
      <c r="K135" s="71"/>
    </row>
    <row r="136" spans="1:11" ht="67.5" customHeight="1">
      <c r="A136" s="16">
        <v>5</v>
      </c>
      <c r="B136" s="100" t="s">
        <v>145</v>
      </c>
      <c r="C136" s="100"/>
      <c r="D136" s="100"/>
      <c r="E136" s="1">
        <f>SUM(E138:E140)</f>
        <v>63</v>
      </c>
      <c r="F136" s="1">
        <f>SUM(F138:F140)</f>
        <v>2</v>
      </c>
      <c r="G136" s="1">
        <f>SUM(G138:G140)</f>
        <v>6</v>
      </c>
      <c r="H136" s="1">
        <f>SUM(H138:H140)</f>
        <v>59</v>
      </c>
      <c r="I136" s="1">
        <f>SUM(I138:I140)</f>
        <v>41</v>
      </c>
      <c r="J136" s="71">
        <v>1</v>
      </c>
      <c r="K136" s="71">
        <v>5</v>
      </c>
    </row>
    <row r="137" spans="1:11" ht="15.75">
      <c r="A137" s="16"/>
      <c r="B137" s="128" t="s">
        <v>77</v>
      </c>
      <c r="C137" s="128"/>
      <c r="D137" s="128"/>
      <c r="E137" s="1"/>
      <c r="F137" s="1"/>
      <c r="G137" s="1"/>
      <c r="H137" s="52"/>
      <c r="I137" s="6"/>
      <c r="J137" s="71"/>
      <c r="K137" s="71"/>
    </row>
    <row r="138" spans="1:11" ht="18.75" customHeight="1">
      <c r="A138" s="16"/>
      <c r="B138" s="125" t="s">
        <v>88</v>
      </c>
      <c r="C138" s="125"/>
      <c r="D138" s="125"/>
      <c r="E138" s="6">
        <v>47</v>
      </c>
      <c r="F138" s="6">
        <v>1</v>
      </c>
      <c r="G138" s="6">
        <v>2</v>
      </c>
      <c r="H138" s="52">
        <f aca="true" t="shared" si="8" ref="H138:H150">E138+F138-G138</f>
        <v>46</v>
      </c>
      <c r="I138" s="6">
        <v>33</v>
      </c>
      <c r="J138" s="73">
        <v>1</v>
      </c>
      <c r="K138" s="73">
        <v>2</v>
      </c>
    </row>
    <row r="139" spans="1:11" ht="18.75" customHeight="1">
      <c r="A139" s="16"/>
      <c r="B139" s="125" t="s">
        <v>170</v>
      </c>
      <c r="C139" s="125"/>
      <c r="D139" s="125"/>
      <c r="E139" s="6">
        <v>9</v>
      </c>
      <c r="F139" s="6"/>
      <c r="G139" s="6">
        <v>2</v>
      </c>
      <c r="H139" s="52">
        <f t="shared" si="8"/>
        <v>7</v>
      </c>
      <c r="I139" s="6">
        <v>3</v>
      </c>
      <c r="J139" s="71"/>
      <c r="K139" s="71">
        <v>1</v>
      </c>
    </row>
    <row r="140" spans="1:11" ht="19.5" customHeight="1">
      <c r="A140" s="16"/>
      <c r="B140" s="125" t="s">
        <v>89</v>
      </c>
      <c r="C140" s="125"/>
      <c r="D140" s="125"/>
      <c r="E140" s="6">
        <v>7</v>
      </c>
      <c r="F140" s="6">
        <v>1</v>
      </c>
      <c r="G140" s="6">
        <v>2</v>
      </c>
      <c r="H140" s="52">
        <f t="shared" si="8"/>
        <v>6</v>
      </c>
      <c r="I140" s="6">
        <v>5</v>
      </c>
      <c r="J140" s="71"/>
      <c r="K140" s="71">
        <v>2</v>
      </c>
    </row>
    <row r="141" spans="1:11" ht="78.75" customHeight="1">
      <c r="A141" s="16">
        <v>6</v>
      </c>
      <c r="B141" s="122" t="s">
        <v>162</v>
      </c>
      <c r="C141" s="122"/>
      <c r="D141" s="122"/>
      <c r="E141" s="1">
        <v>20</v>
      </c>
      <c r="F141" s="1">
        <v>5</v>
      </c>
      <c r="G141" s="1">
        <v>8</v>
      </c>
      <c r="H141" s="1">
        <f t="shared" si="8"/>
        <v>17</v>
      </c>
      <c r="I141" s="1">
        <v>14</v>
      </c>
      <c r="J141" s="81">
        <v>1</v>
      </c>
      <c r="K141" s="71">
        <v>4</v>
      </c>
    </row>
    <row r="142" spans="1:11" ht="78.75" customHeight="1">
      <c r="A142" s="16">
        <v>7</v>
      </c>
      <c r="B142" s="100" t="s">
        <v>233</v>
      </c>
      <c r="C142" s="100"/>
      <c r="D142" s="100"/>
      <c r="E142" s="1">
        <v>8</v>
      </c>
      <c r="F142" s="1"/>
      <c r="G142" s="1"/>
      <c r="H142" s="1">
        <f t="shared" si="8"/>
        <v>8</v>
      </c>
      <c r="I142" s="1">
        <v>6</v>
      </c>
      <c r="J142" s="71"/>
      <c r="K142" s="71"/>
    </row>
    <row r="143" spans="1:11" ht="107.25" customHeight="1">
      <c r="A143" s="16">
        <v>8</v>
      </c>
      <c r="B143" s="100" t="s">
        <v>146</v>
      </c>
      <c r="C143" s="100"/>
      <c r="D143" s="100"/>
      <c r="E143" s="1">
        <v>79</v>
      </c>
      <c r="F143" s="1">
        <v>7</v>
      </c>
      <c r="G143" s="1">
        <v>7</v>
      </c>
      <c r="H143" s="1">
        <f t="shared" si="8"/>
        <v>79</v>
      </c>
      <c r="I143" s="1">
        <v>65</v>
      </c>
      <c r="J143" s="81">
        <v>2</v>
      </c>
      <c r="K143" s="81">
        <v>4</v>
      </c>
    </row>
    <row r="144" spans="1:11" ht="78" customHeight="1">
      <c r="A144" s="16">
        <v>9</v>
      </c>
      <c r="B144" s="100" t="s">
        <v>91</v>
      </c>
      <c r="C144" s="100"/>
      <c r="D144" s="100"/>
      <c r="E144" s="1">
        <v>57</v>
      </c>
      <c r="F144" s="1">
        <v>4</v>
      </c>
      <c r="G144" s="1">
        <v>6</v>
      </c>
      <c r="H144" s="1">
        <f t="shared" si="8"/>
        <v>55</v>
      </c>
      <c r="I144" s="1">
        <v>49</v>
      </c>
      <c r="J144" s="81"/>
      <c r="K144" s="81"/>
    </row>
    <row r="145" spans="1:11" ht="81" customHeight="1">
      <c r="A145" s="16">
        <v>10</v>
      </c>
      <c r="B145" s="123" t="s">
        <v>92</v>
      </c>
      <c r="C145" s="123"/>
      <c r="D145" s="123"/>
      <c r="E145" s="1">
        <v>13</v>
      </c>
      <c r="F145" s="1">
        <v>2</v>
      </c>
      <c r="G145" s="1">
        <v>0</v>
      </c>
      <c r="H145" s="1">
        <f t="shared" si="8"/>
        <v>15</v>
      </c>
      <c r="I145" s="1">
        <v>12</v>
      </c>
      <c r="J145" s="81"/>
      <c r="K145" s="71"/>
    </row>
    <row r="146" spans="1:11" ht="96" customHeight="1">
      <c r="A146" s="16">
        <v>11</v>
      </c>
      <c r="B146" s="100" t="s">
        <v>93</v>
      </c>
      <c r="C146" s="100"/>
      <c r="D146" s="100"/>
      <c r="E146" s="1">
        <v>16</v>
      </c>
      <c r="F146" s="1">
        <v>3</v>
      </c>
      <c r="G146" s="1">
        <v>1</v>
      </c>
      <c r="H146" s="1">
        <f t="shared" si="8"/>
        <v>18</v>
      </c>
      <c r="I146" s="1">
        <v>5</v>
      </c>
      <c r="J146" s="81"/>
      <c r="K146" s="81"/>
    </row>
    <row r="147" spans="1:11" ht="18" customHeight="1">
      <c r="A147" s="16"/>
      <c r="B147" s="100" t="s">
        <v>94</v>
      </c>
      <c r="C147" s="100"/>
      <c r="D147" s="100"/>
      <c r="E147" s="62">
        <f>E116+E123+E124+E132+E136+E141+E142+E143+E144+E145+E146</f>
        <v>433</v>
      </c>
      <c r="F147" s="62">
        <f>F116+F123+F124+F132+F136+F141+F142+F143+F144+F145+F146</f>
        <v>29</v>
      </c>
      <c r="G147" s="62">
        <f>G116+G123+G124+G132+G136+G141+G142+G143+G144+G145+G146</f>
        <v>49</v>
      </c>
      <c r="H147" s="62">
        <f>H116+H123+H124+H132+H136+H141+H142+H143+H144+H145+H146</f>
        <v>413</v>
      </c>
      <c r="I147" s="62">
        <f>I116+I123+I124+I132+I136+I141+I142+I143+I144+I145+I146</f>
        <v>312</v>
      </c>
      <c r="J147" s="71"/>
      <c r="K147" s="71"/>
    </row>
    <row r="148" spans="1:11" ht="80.25" customHeight="1" thickBot="1">
      <c r="A148" s="37">
        <v>11</v>
      </c>
      <c r="B148" s="129" t="s">
        <v>147</v>
      </c>
      <c r="C148" s="130"/>
      <c r="D148" s="130"/>
      <c r="E148" s="11">
        <v>12</v>
      </c>
      <c r="F148" s="11">
        <v>1</v>
      </c>
      <c r="G148" s="11">
        <v>3</v>
      </c>
      <c r="H148" s="11">
        <f>E148+F148-G148</f>
        <v>10</v>
      </c>
      <c r="I148" s="11">
        <v>8</v>
      </c>
      <c r="J148" s="71"/>
      <c r="K148" s="71">
        <v>3</v>
      </c>
    </row>
    <row r="149" spans="1:11" ht="75.75" customHeight="1" thickBot="1">
      <c r="A149" s="37">
        <v>12</v>
      </c>
      <c r="B149" s="177" t="s">
        <v>159</v>
      </c>
      <c r="C149" s="178"/>
      <c r="D149" s="179"/>
      <c r="E149" s="30">
        <v>0</v>
      </c>
      <c r="F149" s="22">
        <v>0</v>
      </c>
      <c r="G149" s="38">
        <v>0</v>
      </c>
      <c r="H149" s="1">
        <v>0</v>
      </c>
      <c r="I149" s="22">
        <v>0</v>
      </c>
      <c r="J149" s="71"/>
      <c r="K149" s="71"/>
    </row>
    <row r="150" spans="1:9" ht="16.5" thickBot="1">
      <c r="A150" s="21"/>
      <c r="B150" s="131" t="s">
        <v>95</v>
      </c>
      <c r="C150" s="132"/>
      <c r="D150" s="132"/>
      <c r="E150" s="54">
        <f>SUM(E147:E149)</f>
        <v>445</v>
      </c>
      <c r="F150" s="54">
        <f>SUM(F147:F149)</f>
        <v>30</v>
      </c>
      <c r="G150" s="54">
        <f>SUM(G147:G149)</f>
        <v>52</v>
      </c>
      <c r="H150" s="43">
        <f t="shared" si="8"/>
        <v>423</v>
      </c>
      <c r="I150" s="54">
        <f>SUM(I147:I149)</f>
        <v>320</v>
      </c>
    </row>
    <row r="151" spans="1:9" ht="18" customHeight="1">
      <c r="A151" s="16"/>
      <c r="B151" s="133" t="s">
        <v>96</v>
      </c>
      <c r="C151" s="134"/>
      <c r="D151" s="135"/>
      <c r="E151" s="1"/>
      <c r="F151" s="1"/>
      <c r="G151" s="5"/>
      <c r="H151" s="5"/>
      <c r="I151" s="1"/>
    </row>
    <row r="152" spans="1:9" ht="107.25" customHeight="1">
      <c r="A152" s="16">
        <v>1</v>
      </c>
      <c r="B152" s="136" t="s">
        <v>232</v>
      </c>
      <c r="C152" s="136"/>
      <c r="D152" s="137"/>
      <c r="E152" s="6">
        <v>18</v>
      </c>
      <c r="F152" s="6">
        <v>0</v>
      </c>
      <c r="G152" s="7">
        <v>7</v>
      </c>
      <c r="H152" s="7">
        <f>E152+F152-G152</f>
        <v>11</v>
      </c>
      <c r="I152" s="6">
        <v>6</v>
      </c>
    </row>
    <row r="153" spans="1:9" ht="95.25" customHeight="1">
      <c r="A153" s="17">
        <v>2</v>
      </c>
      <c r="B153" s="138" t="s">
        <v>97</v>
      </c>
      <c r="C153" s="136"/>
      <c r="D153" s="137"/>
      <c r="E153" s="9">
        <v>8</v>
      </c>
      <c r="F153" s="9"/>
      <c r="G153" s="10">
        <v>1</v>
      </c>
      <c r="H153" s="7">
        <f aca="true" t="shared" si="9" ref="H153:H162">E153+F153-G153</f>
        <v>7</v>
      </c>
      <c r="I153" s="6">
        <v>6</v>
      </c>
    </row>
    <row r="154" spans="1:9" ht="111.75" customHeight="1">
      <c r="A154" s="17">
        <v>3</v>
      </c>
      <c r="B154" s="138" t="s">
        <v>222</v>
      </c>
      <c r="C154" s="136"/>
      <c r="D154" s="137"/>
      <c r="E154" s="9">
        <v>7</v>
      </c>
      <c r="F154" s="9"/>
      <c r="G154" s="10">
        <v>1</v>
      </c>
      <c r="H154" s="7">
        <f t="shared" si="9"/>
        <v>6</v>
      </c>
      <c r="I154" s="6">
        <v>6</v>
      </c>
    </row>
    <row r="155" spans="1:9" ht="33" customHeight="1">
      <c r="A155" s="17">
        <v>4</v>
      </c>
      <c r="B155" s="138" t="s">
        <v>99</v>
      </c>
      <c r="C155" s="136"/>
      <c r="D155" s="137"/>
      <c r="E155" s="9">
        <v>3</v>
      </c>
      <c r="F155" s="9">
        <v>1</v>
      </c>
      <c r="G155" s="10"/>
      <c r="H155" s="7">
        <f t="shared" si="9"/>
        <v>4</v>
      </c>
      <c r="I155" s="6">
        <v>3</v>
      </c>
    </row>
    <row r="156" spans="1:9" ht="36" customHeight="1">
      <c r="A156" s="17">
        <v>5</v>
      </c>
      <c r="B156" s="138" t="s">
        <v>100</v>
      </c>
      <c r="C156" s="136"/>
      <c r="D156" s="137"/>
      <c r="E156" s="9">
        <v>4</v>
      </c>
      <c r="F156" s="9"/>
      <c r="G156" s="10">
        <v>1</v>
      </c>
      <c r="H156" s="7">
        <f t="shared" si="9"/>
        <v>3</v>
      </c>
      <c r="I156" s="6">
        <v>3</v>
      </c>
    </row>
    <row r="157" spans="1:9" ht="35.25" customHeight="1">
      <c r="A157" s="17">
        <v>6</v>
      </c>
      <c r="B157" s="138" t="s">
        <v>101</v>
      </c>
      <c r="C157" s="136"/>
      <c r="D157" s="137"/>
      <c r="E157" s="9">
        <v>6</v>
      </c>
      <c r="F157" s="9"/>
      <c r="G157" s="10"/>
      <c r="H157" s="7">
        <f t="shared" si="9"/>
        <v>6</v>
      </c>
      <c r="I157" s="6">
        <v>6</v>
      </c>
    </row>
    <row r="158" spans="1:9" ht="36" customHeight="1">
      <c r="A158" s="17">
        <v>7</v>
      </c>
      <c r="B158" s="138" t="s">
        <v>102</v>
      </c>
      <c r="C158" s="136"/>
      <c r="D158" s="137"/>
      <c r="E158" s="9">
        <v>6</v>
      </c>
      <c r="F158" s="9"/>
      <c r="G158" s="10">
        <v>1</v>
      </c>
      <c r="H158" s="7">
        <f t="shared" si="9"/>
        <v>5</v>
      </c>
      <c r="I158" s="6">
        <v>5</v>
      </c>
    </row>
    <row r="159" spans="1:9" ht="48.75" customHeight="1">
      <c r="A159" s="17">
        <v>8</v>
      </c>
      <c r="B159" s="138" t="s">
        <v>198</v>
      </c>
      <c r="C159" s="136"/>
      <c r="D159" s="137"/>
      <c r="E159" s="9">
        <v>2</v>
      </c>
      <c r="F159" s="9"/>
      <c r="G159" s="10">
        <v>1</v>
      </c>
      <c r="H159" s="7">
        <f t="shared" si="9"/>
        <v>1</v>
      </c>
      <c r="I159" s="6">
        <v>1</v>
      </c>
    </row>
    <row r="160" spans="1:9" ht="96" customHeight="1">
      <c r="A160" s="17">
        <v>9</v>
      </c>
      <c r="B160" s="138" t="s">
        <v>103</v>
      </c>
      <c r="C160" s="136"/>
      <c r="D160" s="137"/>
      <c r="E160" s="9">
        <v>4</v>
      </c>
      <c r="F160" s="9"/>
      <c r="G160" s="10">
        <v>1</v>
      </c>
      <c r="H160" s="7">
        <f>E160+F160-G160</f>
        <v>3</v>
      </c>
      <c r="I160" s="6">
        <v>3</v>
      </c>
    </row>
    <row r="161" spans="1:9" ht="81.75" customHeight="1" thickBot="1">
      <c r="A161" s="16">
        <v>10</v>
      </c>
      <c r="B161" s="139" t="s">
        <v>152</v>
      </c>
      <c r="C161" s="140"/>
      <c r="D161" s="141"/>
      <c r="E161" s="6">
        <v>29</v>
      </c>
      <c r="F161" s="6"/>
      <c r="G161" s="6">
        <v>3</v>
      </c>
      <c r="H161" s="7">
        <f t="shared" si="9"/>
        <v>26</v>
      </c>
      <c r="I161" s="6">
        <v>26</v>
      </c>
    </row>
    <row r="162" spans="1:9" ht="32.25" customHeight="1" thickBot="1">
      <c r="A162" s="24">
        <v>11</v>
      </c>
      <c r="B162" s="104" t="s">
        <v>104</v>
      </c>
      <c r="C162" s="105"/>
      <c r="D162" s="106"/>
      <c r="E162" s="47">
        <v>1</v>
      </c>
      <c r="F162" s="47"/>
      <c r="G162" s="48"/>
      <c r="H162" s="45">
        <f t="shared" si="9"/>
        <v>1</v>
      </c>
      <c r="I162" s="48"/>
    </row>
    <row r="163" spans="1:9" ht="16.5" thickBot="1">
      <c r="A163" s="20"/>
      <c r="B163" s="142" t="s">
        <v>23</v>
      </c>
      <c r="C163" s="142"/>
      <c r="D163" s="142"/>
      <c r="E163" s="55">
        <f>SUM(E152:E162)</f>
        <v>88</v>
      </c>
      <c r="F163" s="55">
        <f>SUM(F152:F162)</f>
        <v>1</v>
      </c>
      <c r="G163" s="55">
        <f>SUM(G152:G162)</f>
        <v>16</v>
      </c>
      <c r="H163" s="55">
        <f>SUM(H152:H162)</f>
        <v>73</v>
      </c>
      <c r="I163" s="55">
        <f>SUM(I152:I162)</f>
        <v>65</v>
      </c>
    </row>
    <row r="164" spans="1:9" ht="15.75">
      <c r="A164" s="21"/>
      <c r="B164" s="143"/>
      <c r="C164" s="143"/>
      <c r="D164" s="143"/>
      <c r="E164" s="11"/>
      <c r="F164" s="11"/>
      <c r="G164" s="12"/>
      <c r="H164" s="25"/>
      <c r="I164" s="11"/>
    </row>
    <row r="165" spans="1:9" ht="15" customHeight="1" thickBot="1">
      <c r="A165" s="17"/>
      <c r="B165" s="174" t="s">
        <v>105</v>
      </c>
      <c r="C165" s="175"/>
      <c r="D165" s="176"/>
      <c r="E165" s="8"/>
      <c r="F165" s="8"/>
      <c r="G165" s="26"/>
      <c r="H165" s="8"/>
      <c r="I165" s="8"/>
    </row>
    <row r="166" spans="1:9" ht="147" customHeight="1" thickBot="1">
      <c r="A166" s="14">
        <v>1</v>
      </c>
      <c r="B166" s="104" t="s">
        <v>239</v>
      </c>
      <c r="C166" s="105"/>
      <c r="D166" s="106"/>
      <c r="E166" s="43">
        <v>56</v>
      </c>
      <c r="F166" s="43">
        <v>2</v>
      </c>
      <c r="G166" s="43">
        <v>8</v>
      </c>
      <c r="H166" s="43">
        <f>E166+F166-G166</f>
        <v>50</v>
      </c>
      <c r="I166" s="43">
        <v>11</v>
      </c>
    </row>
    <row r="167" spans="1:9" ht="15.75">
      <c r="A167" s="11"/>
      <c r="B167" s="143"/>
      <c r="C167" s="143"/>
      <c r="D167" s="143"/>
      <c r="E167" s="11"/>
      <c r="F167" s="11"/>
      <c r="G167" s="12"/>
      <c r="H167" s="11"/>
      <c r="I167" s="11"/>
    </row>
    <row r="168" spans="1:9" ht="15.75">
      <c r="A168" s="1"/>
      <c r="B168" s="144" t="s">
        <v>106</v>
      </c>
      <c r="C168" s="145"/>
      <c r="D168" s="146"/>
      <c r="E168" s="1"/>
      <c r="F168" s="1"/>
      <c r="G168" s="5"/>
      <c r="H168" s="5"/>
      <c r="I168" s="1"/>
    </row>
    <row r="169" spans="1:9" ht="29.25" customHeight="1">
      <c r="A169" s="16" t="s">
        <v>107</v>
      </c>
      <c r="B169" s="138" t="s">
        <v>200</v>
      </c>
      <c r="C169" s="136"/>
      <c r="D169" s="137"/>
      <c r="E169" s="6">
        <v>8</v>
      </c>
      <c r="F169" s="6"/>
      <c r="G169" s="7">
        <v>1</v>
      </c>
      <c r="H169" s="7">
        <f aca="true" t="shared" si="10" ref="H169:H174">E169+F169-G169</f>
        <v>7</v>
      </c>
      <c r="I169" s="6">
        <v>6</v>
      </c>
    </row>
    <row r="170" spans="1:9" ht="76.5" customHeight="1">
      <c r="A170" s="16" t="s">
        <v>108</v>
      </c>
      <c r="B170" s="138" t="s">
        <v>242</v>
      </c>
      <c r="C170" s="136"/>
      <c r="D170" s="137"/>
      <c r="E170" s="6">
        <v>13</v>
      </c>
      <c r="F170" s="6">
        <v>1</v>
      </c>
      <c r="G170" s="7">
        <v>1</v>
      </c>
      <c r="H170" s="7">
        <f t="shared" si="10"/>
        <v>13</v>
      </c>
      <c r="I170" s="6">
        <v>10</v>
      </c>
    </row>
    <row r="171" spans="1:9" ht="33.75" customHeight="1">
      <c r="A171" s="17">
        <v>3</v>
      </c>
      <c r="B171" s="138" t="s">
        <v>234</v>
      </c>
      <c r="C171" s="136"/>
      <c r="D171" s="137"/>
      <c r="E171" s="46">
        <v>4</v>
      </c>
      <c r="F171" s="46"/>
      <c r="G171" s="45">
        <v>1</v>
      </c>
      <c r="H171" s="42">
        <f>E171+F171-G171</f>
        <v>3</v>
      </c>
      <c r="I171" s="44"/>
    </row>
    <row r="172" spans="1:9" ht="35.25" customHeight="1">
      <c r="A172" s="17">
        <v>4</v>
      </c>
      <c r="B172" s="138" t="s">
        <v>111</v>
      </c>
      <c r="C172" s="136"/>
      <c r="D172" s="137"/>
      <c r="E172" s="46">
        <v>1</v>
      </c>
      <c r="F172" s="46"/>
      <c r="G172" s="45">
        <v>1</v>
      </c>
      <c r="H172" s="42">
        <f t="shared" si="10"/>
        <v>0</v>
      </c>
      <c r="I172" s="44"/>
    </row>
    <row r="173" spans="1:9" ht="106.5" customHeight="1">
      <c r="A173" s="17">
        <v>5</v>
      </c>
      <c r="B173" s="109" t="s">
        <v>235</v>
      </c>
      <c r="C173" s="110"/>
      <c r="D173" s="111"/>
      <c r="E173" s="9">
        <v>8</v>
      </c>
      <c r="F173" s="9"/>
      <c r="G173" s="10">
        <v>1</v>
      </c>
      <c r="H173" s="10">
        <f t="shared" si="10"/>
        <v>7</v>
      </c>
      <c r="I173" s="9">
        <v>7</v>
      </c>
    </row>
    <row r="174" spans="1:9" ht="23.25" customHeight="1" outlineLevel="1">
      <c r="A174" s="16">
        <v>6</v>
      </c>
      <c r="B174" s="109" t="s">
        <v>181</v>
      </c>
      <c r="C174" s="110"/>
      <c r="D174" s="111"/>
      <c r="E174" s="6">
        <v>0</v>
      </c>
      <c r="F174" s="6">
        <v>1</v>
      </c>
      <c r="G174" s="6"/>
      <c r="H174" s="6">
        <f t="shared" si="10"/>
        <v>1</v>
      </c>
      <c r="I174" s="6"/>
    </row>
    <row r="175" spans="1:9" ht="16.5" thickBot="1">
      <c r="A175" s="37"/>
      <c r="B175" s="132" t="s">
        <v>23</v>
      </c>
      <c r="C175" s="132"/>
      <c r="D175" s="147"/>
      <c r="E175" s="57">
        <f>SUM(E169:E174)</f>
        <v>34</v>
      </c>
      <c r="F175" s="57">
        <f>SUM(F169:F174)</f>
        <v>2</v>
      </c>
      <c r="G175" s="57">
        <f>SUM(G169:G174)</f>
        <v>5</v>
      </c>
      <c r="H175" s="57">
        <f>SUM(H169:H174)</f>
        <v>31</v>
      </c>
      <c r="I175" s="57">
        <f>SUM(I169:I174)</f>
        <v>23</v>
      </c>
    </row>
    <row r="176" spans="1:9" ht="15.75">
      <c r="A176" s="21"/>
      <c r="B176" s="143"/>
      <c r="C176" s="143"/>
      <c r="D176" s="143"/>
      <c r="E176" s="11"/>
      <c r="F176" s="11"/>
      <c r="G176" s="12"/>
      <c r="H176" s="12"/>
      <c r="I176" s="11"/>
    </row>
    <row r="177" spans="1:9" ht="15.75">
      <c r="A177" s="16"/>
      <c r="B177" s="148" t="s">
        <v>112</v>
      </c>
      <c r="C177" s="149"/>
      <c r="D177" s="150"/>
      <c r="E177" s="1"/>
      <c r="F177" s="1"/>
      <c r="G177" s="5"/>
      <c r="H177" s="5"/>
      <c r="I177" s="1"/>
    </row>
    <row r="178" spans="1:9" ht="51.75" customHeight="1">
      <c r="A178" s="16">
        <v>1</v>
      </c>
      <c r="B178" s="138" t="s">
        <v>154</v>
      </c>
      <c r="C178" s="136"/>
      <c r="D178" s="137"/>
      <c r="E178" s="6">
        <v>42</v>
      </c>
      <c r="F178" s="6">
        <v>7</v>
      </c>
      <c r="G178" s="7">
        <v>5</v>
      </c>
      <c r="H178" s="7">
        <f>E178+F178-G178</f>
        <v>44</v>
      </c>
      <c r="I178" s="6">
        <v>28</v>
      </c>
    </row>
    <row r="179" spans="1:9" ht="64.5" customHeight="1">
      <c r="A179" s="16">
        <v>2</v>
      </c>
      <c r="B179" s="151" t="s">
        <v>113</v>
      </c>
      <c r="C179" s="152"/>
      <c r="D179" s="153"/>
      <c r="E179" s="6">
        <v>12</v>
      </c>
      <c r="F179" s="6"/>
      <c r="G179" s="7"/>
      <c r="H179" s="7">
        <f aca="true" t="shared" si="11" ref="H179:H208">E179+F179-G179</f>
        <v>12</v>
      </c>
      <c r="I179" s="6">
        <v>11</v>
      </c>
    </row>
    <row r="180" spans="1:9" ht="74.25" customHeight="1">
      <c r="A180" s="16">
        <v>3</v>
      </c>
      <c r="B180" s="138" t="s">
        <v>114</v>
      </c>
      <c r="C180" s="136"/>
      <c r="D180" s="137"/>
      <c r="E180" s="6">
        <v>3</v>
      </c>
      <c r="F180" s="6"/>
      <c r="G180" s="7"/>
      <c r="H180" s="7">
        <f t="shared" si="11"/>
        <v>3</v>
      </c>
      <c r="I180" s="6">
        <v>3</v>
      </c>
    </row>
    <row r="181" spans="1:9" ht="78" customHeight="1">
      <c r="A181" s="16">
        <v>4</v>
      </c>
      <c r="B181" s="138" t="s">
        <v>210</v>
      </c>
      <c r="C181" s="136"/>
      <c r="D181" s="137"/>
      <c r="E181" s="6">
        <v>11</v>
      </c>
      <c r="F181" s="6"/>
      <c r="G181" s="7">
        <v>1</v>
      </c>
      <c r="H181" s="7">
        <f t="shared" si="11"/>
        <v>10</v>
      </c>
      <c r="I181" s="6">
        <v>5</v>
      </c>
    </row>
    <row r="182" spans="1:9" ht="63" customHeight="1">
      <c r="A182" s="16">
        <v>5</v>
      </c>
      <c r="B182" s="138" t="s">
        <v>116</v>
      </c>
      <c r="C182" s="136"/>
      <c r="D182" s="137"/>
      <c r="E182" s="6">
        <v>4</v>
      </c>
      <c r="F182" s="6">
        <v>1</v>
      </c>
      <c r="G182" s="7"/>
      <c r="H182" s="7">
        <f t="shared" si="11"/>
        <v>5</v>
      </c>
      <c r="I182" s="6">
        <v>4</v>
      </c>
    </row>
    <row r="183" spans="1:9" ht="74.25" customHeight="1">
      <c r="A183" s="16">
        <v>6</v>
      </c>
      <c r="B183" s="138" t="s">
        <v>246</v>
      </c>
      <c r="C183" s="136"/>
      <c r="D183" s="137"/>
      <c r="E183" s="6">
        <v>40</v>
      </c>
      <c r="F183" s="6"/>
      <c r="G183" s="7">
        <v>3</v>
      </c>
      <c r="H183" s="7">
        <f t="shared" si="11"/>
        <v>37</v>
      </c>
      <c r="I183" s="6">
        <v>10</v>
      </c>
    </row>
    <row r="184" spans="1:9" ht="45" customHeight="1">
      <c r="A184" s="16">
        <v>7</v>
      </c>
      <c r="B184" s="138" t="s">
        <v>118</v>
      </c>
      <c r="C184" s="136"/>
      <c r="D184" s="137"/>
      <c r="E184" s="6">
        <v>14</v>
      </c>
      <c r="F184" s="6"/>
      <c r="G184" s="7"/>
      <c r="H184" s="7">
        <f t="shared" si="11"/>
        <v>14</v>
      </c>
      <c r="I184" s="6">
        <v>9</v>
      </c>
    </row>
    <row r="185" spans="1:9" ht="21" customHeight="1">
      <c r="A185" s="16">
        <v>8</v>
      </c>
      <c r="B185" s="138" t="s">
        <v>119</v>
      </c>
      <c r="C185" s="136"/>
      <c r="D185" s="137"/>
      <c r="E185" s="6">
        <v>1</v>
      </c>
      <c r="F185" s="6"/>
      <c r="G185" s="7"/>
      <c r="H185" s="7">
        <f t="shared" si="11"/>
        <v>1</v>
      </c>
      <c r="I185" s="6"/>
    </row>
    <row r="186" spans="1:9" ht="45.75" customHeight="1">
      <c r="A186" s="16">
        <v>9</v>
      </c>
      <c r="B186" s="138" t="s">
        <v>120</v>
      </c>
      <c r="C186" s="136"/>
      <c r="D186" s="137"/>
      <c r="E186" s="6">
        <v>1</v>
      </c>
      <c r="F186" s="6"/>
      <c r="G186" s="7"/>
      <c r="H186" s="7">
        <f t="shared" si="11"/>
        <v>1</v>
      </c>
      <c r="I186" s="6"/>
    </row>
    <row r="187" spans="1:9" ht="61.5" customHeight="1">
      <c r="A187" s="16">
        <v>10</v>
      </c>
      <c r="B187" s="138" t="s">
        <v>121</v>
      </c>
      <c r="C187" s="136"/>
      <c r="D187" s="137"/>
      <c r="E187" s="6">
        <v>8</v>
      </c>
      <c r="F187" s="6"/>
      <c r="G187" s="7">
        <v>1</v>
      </c>
      <c r="H187" s="7">
        <f t="shared" si="11"/>
        <v>7</v>
      </c>
      <c r="I187" s="6">
        <v>7</v>
      </c>
    </row>
    <row r="188" spans="1:9" ht="33.75" customHeight="1">
      <c r="A188" s="16">
        <v>11</v>
      </c>
      <c r="B188" s="138" t="s">
        <v>122</v>
      </c>
      <c r="C188" s="136"/>
      <c r="D188" s="137"/>
      <c r="E188" s="6">
        <v>2</v>
      </c>
      <c r="F188" s="6"/>
      <c r="G188" s="7">
        <v>1</v>
      </c>
      <c r="H188" s="7">
        <v>1</v>
      </c>
      <c r="I188" s="6">
        <v>1</v>
      </c>
    </row>
    <row r="189" spans="1:9" ht="21.75" customHeight="1">
      <c r="A189" s="16">
        <v>12</v>
      </c>
      <c r="B189" s="102" t="s">
        <v>123</v>
      </c>
      <c r="C189" s="102"/>
      <c r="D189" s="102"/>
      <c r="E189" s="6">
        <v>1</v>
      </c>
      <c r="F189" s="6"/>
      <c r="G189" s="7"/>
      <c r="H189" s="7">
        <f t="shared" si="11"/>
        <v>1</v>
      </c>
      <c r="I189" s="6"/>
    </row>
    <row r="190" spans="1:9" ht="62.25" customHeight="1">
      <c r="A190" s="16">
        <v>13</v>
      </c>
      <c r="B190" s="138" t="s">
        <v>124</v>
      </c>
      <c r="C190" s="136"/>
      <c r="D190" s="137"/>
      <c r="E190" s="6">
        <v>17</v>
      </c>
      <c r="F190" s="6"/>
      <c r="G190" s="7"/>
      <c r="H190" s="7">
        <f t="shared" si="11"/>
        <v>17</v>
      </c>
      <c r="I190" s="6">
        <v>7</v>
      </c>
    </row>
    <row r="191" spans="1:9" ht="50.25" customHeight="1">
      <c r="A191" s="16">
        <v>14</v>
      </c>
      <c r="B191" s="138" t="s">
        <v>125</v>
      </c>
      <c r="C191" s="136"/>
      <c r="D191" s="137"/>
      <c r="E191" s="6">
        <v>2</v>
      </c>
      <c r="F191" s="6">
        <v>0</v>
      </c>
      <c r="G191" s="7">
        <v>2</v>
      </c>
      <c r="H191" s="7">
        <f t="shared" si="11"/>
        <v>0</v>
      </c>
      <c r="I191" s="6">
        <v>0</v>
      </c>
    </row>
    <row r="192" spans="1:9" ht="20.25" customHeight="1">
      <c r="A192" s="16">
        <v>15</v>
      </c>
      <c r="B192" s="138" t="s">
        <v>126</v>
      </c>
      <c r="C192" s="136"/>
      <c r="D192" s="137"/>
      <c r="E192" s="6">
        <v>3</v>
      </c>
      <c r="F192" s="6"/>
      <c r="G192" s="7"/>
      <c r="H192" s="7">
        <f t="shared" si="11"/>
        <v>3</v>
      </c>
      <c r="I192" s="6">
        <v>3</v>
      </c>
    </row>
    <row r="193" spans="1:9" ht="21.75" customHeight="1">
      <c r="A193" s="16">
        <v>16</v>
      </c>
      <c r="B193" s="102" t="s">
        <v>127</v>
      </c>
      <c r="C193" s="102"/>
      <c r="D193" s="102"/>
      <c r="E193" s="6">
        <v>1</v>
      </c>
      <c r="F193" s="6"/>
      <c r="G193" s="7"/>
      <c r="H193" s="7">
        <f t="shared" si="11"/>
        <v>1</v>
      </c>
      <c r="I193" s="6"/>
    </row>
    <row r="194" spans="1:9" ht="76.5" customHeight="1">
      <c r="A194" s="16">
        <v>17</v>
      </c>
      <c r="B194" s="138" t="s">
        <v>171</v>
      </c>
      <c r="C194" s="136"/>
      <c r="D194" s="137"/>
      <c r="E194" s="64">
        <v>23</v>
      </c>
      <c r="F194" s="64">
        <v>3</v>
      </c>
      <c r="G194" s="89">
        <v>1</v>
      </c>
      <c r="H194" s="89">
        <f t="shared" si="11"/>
        <v>25</v>
      </c>
      <c r="I194" s="64">
        <v>1</v>
      </c>
    </row>
    <row r="195" spans="1:9" ht="123.75" customHeight="1">
      <c r="A195" s="16">
        <v>18</v>
      </c>
      <c r="B195" s="138" t="s">
        <v>128</v>
      </c>
      <c r="C195" s="136"/>
      <c r="D195" s="137"/>
      <c r="E195" s="6">
        <v>2</v>
      </c>
      <c r="F195" s="6"/>
      <c r="G195" s="7"/>
      <c r="H195" s="7">
        <f t="shared" si="11"/>
        <v>2</v>
      </c>
      <c r="I195" s="6"/>
    </row>
    <row r="196" spans="1:9" ht="103.5" customHeight="1">
      <c r="A196" s="16">
        <v>19</v>
      </c>
      <c r="B196" s="138" t="s">
        <v>129</v>
      </c>
      <c r="C196" s="136"/>
      <c r="D196" s="137"/>
      <c r="E196" s="6">
        <v>6</v>
      </c>
      <c r="F196" s="6"/>
      <c r="G196" s="7"/>
      <c r="H196" s="7">
        <f t="shared" si="11"/>
        <v>6</v>
      </c>
      <c r="I196" s="6">
        <v>5</v>
      </c>
    </row>
    <row r="197" spans="1:9" ht="23.25" customHeight="1">
      <c r="A197" s="16">
        <v>20</v>
      </c>
      <c r="B197" s="102" t="s">
        <v>130</v>
      </c>
      <c r="C197" s="102"/>
      <c r="D197" s="102"/>
      <c r="E197" s="6">
        <v>8</v>
      </c>
      <c r="F197" s="6"/>
      <c r="G197" s="7">
        <v>1</v>
      </c>
      <c r="H197" s="7">
        <f t="shared" si="11"/>
        <v>7</v>
      </c>
      <c r="I197" s="6">
        <v>5</v>
      </c>
    </row>
    <row r="198" spans="1:9" ht="111.75" customHeight="1">
      <c r="A198" s="16">
        <v>21</v>
      </c>
      <c r="B198" s="138" t="s">
        <v>131</v>
      </c>
      <c r="C198" s="136"/>
      <c r="D198" s="137"/>
      <c r="E198" s="6">
        <v>10</v>
      </c>
      <c r="F198" s="6">
        <v>1</v>
      </c>
      <c r="G198" s="7">
        <v>1</v>
      </c>
      <c r="H198" s="7">
        <f t="shared" si="11"/>
        <v>10</v>
      </c>
      <c r="I198" s="6">
        <v>9</v>
      </c>
    </row>
    <row r="199" spans="1:9" ht="31.5" customHeight="1">
      <c r="A199" s="16">
        <v>22</v>
      </c>
      <c r="B199" s="100" t="s">
        <v>201</v>
      </c>
      <c r="C199" s="100"/>
      <c r="D199" s="100"/>
      <c r="E199" s="6">
        <v>1</v>
      </c>
      <c r="F199" s="6"/>
      <c r="G199" s="7"/>
      <c r="H199" s="7">
        <f t="shared" si="11"/>
        <v>1</v>
      </c>
      <c r="I199" s="6"/>
    </row>
    <row r="200" spans="1:9" ht="50.25" customHeight="1">
      <c r="A200" s="16">
        <v>23</v>
      </c>
      <c r="B200" s="154" t="s">
        <v>132</v>
      </c>
      <c r="C200" s="154"/>
      <c r="D200" s="154"/>
      <c r="E200" s="9">
        <v>1</v>
      </c>
      <c r="F200" s="9"/>
      <c r="G200" s="9"/>
      <c r="H200" s="10">
        <f t="shared" si="11"/>
        <v>1</v>
      </c>
      <c r="I200" s="9">
        <v>1</v>
      </c>
    </row>
    <row r="201" spans="1:9" ht="28.5" customHeight="1">
      <c r="A201" s="58"/>
      <c r="B201" s="99" t="s">
        <v>133</v>
      </c>
      <c r="C201" s="99"/>
      <c r="D201" s="99"/>
      <c r="E201" s="1">
        <f>SUM(E202:E208)</f>
        <v>34</v>
      </c>
      <c r="F201" s="1">
        <f>SUM(F202:F208)</f>
        <v>2</v>
      </c>
      <c r="G201" s="1">
        <f>SUM(G202:G208)</f>
        <v>4</v>
      </c>
      <c r="H201" s="1">
        <f>SUM(H202:H208)</f>
        <v>32</v>
      </c>
      <c r="I201" s="1">
        <f>SUM(I202:I208)</f>
        <v>24</v>
      </c>
    </row>
    <row r="202" spans="1:9" ht="45.75" customHeight="1">
      <c r="A202" s="16">
        <v>1</v>
      </c>
      <c r="B202" s="155" t="s">
        <v>134</v>
      </c>
      <c r="C202" s="156"/>
      <c r="D202" s="157"/>
      <c r="E202" s="59">
        <v>4</v>
      </c>
      <c r="F202" s="11"/>
      <c r="G202" s="60">
        <v>1</v>
      </c>
      <c r="H202" s="60">
        <f t="shared" si="11"/>
        <v>3</v>
      </c>
      <c r="I202" s="59">
        <v>2</v>
      </c>
    </row>
    <row r="203" spans="1:9" ht="62.25" customHeight="1">
      <c r="A203" s="16">
        <v>2</v>
      </c>
      <c r="B203" s="138" t="s">
        <v>155</v>
      </c>
      <c r="C203" s="136"/>
      <c r="D203" s="137"/>
      <c r="E203" s="6">
        <v>5</v>
      </c>
      <c r="F203" s="1"/>
      <c r="G203" s="5"/>
      <c r="H203" s="7">
        <f t="shared" si="11"/>
        <v>5</v>
      </c>
      <c r="I203" s="6">
        <v>4</v>
      </c>
    </row>
    <row r="204" spans="1:9" ht="34.5" customHeight="1">
      <c r="A204" s="16">
        <v>3</v>
      </c>
      <c r="B204" s="138" t="s">
        <v>135</v>
      </c>
      <c r="C204" s="136"/>
      <c r="D204" s="137"/>
      <c r="E204" s="6">
        <v>5</v>
      </c>
      <c r="F204" s="1"/>
      <c r="G204" s="7"/>
      <c r="H204" s="7">
        <f t="shared" si="11"/>
        <v>5</v>
      </c>
      <c r="I204" s="6">
        <v>3</v>
      </c>
    </row>
    <row r="205" spans="1:9" ht="60.75" customHeight="1">
      <c r="A205" s="16">
        <v>4</v>
      </c>
      <c r="B205" s="138" t="s">
        <v>136</v>
      </c>
      <c r="C205" s="136"/>
      <c r="D205" s="137"/>
      <c r="E205" s="6">
        <v>5</v>
      </c>
      <c r="F205" s="6">
        <v>1</v>
      </c>
      <c r="G205" s="7">
        <v>2</v>
      </c>
      <c r="H205" s="7">
        <f t="shared" si="11"/>
        <v>4</v>
      </c>
      <c r="I205" s="6">
        <v>3</v>
      </c>
    </row>
    <row r="206" spans="1:9" ht="63.75" customHeight="1">
      <c r="A206" s="16">
        <v>5</v>
      </c>
      <c r="B206" s="138" t="s">
        <v>137</v>
      </c>
      <c r="C206" s="136"/>
      <c r="D206" s="137"/>
      <c r="E206" s="6">
        <v>5</v>
      </c>
      <c r="F206" s="6"/>
      <c r="G206" s="5"/>
      <c r="H206" s="7">
        <f t="shared" si="11"/>
        <v>5</v>
      </c>
      <c r="I206" s="6">
        <v>4</v>
      </c>
    </row>
    <row r="207" spans="1:9" ht="48" customHeight="1">
      <c r="A207" s="16">
        <v>6</v>
      </c>
      <c r="B207" s="138" t="s">
        <v>138</v>
      </c>
      <c r="C207" s="136"/>
      <c r="D207" s="137"/>
      <c r="E207" s="6">
        <v>5</v>
      </c>
      <c r="F207" s="1"/>
      <c r="G207" s="5"/>
      <c r="H207" s="7">
        <f t="shared" si="11"/>
        <v>5</v>
      </c>
      <c r="I207" s="6">
        <v>4</v>
      </c>
    </row>
    <row r="208" spans="1:9" ht="66.75" customHeight="1" thickBot="1">
      <c r="A208" s="16">
        <v>7</v>
      </c>
      <c r="B208" s="139" t="s">
        <v>158</v>
      </c>
      <c r="C208" s="140"/>
      <c r="D208" s="141"/>
      <c r="E208" s="9">
        <v>5</v>
      </c>
      <c r="F208" s="9">
        <v>1</v>
      </c>
      <c r="G208" s="10">
        <v>1</v>
      </c>
      <c r="H208" s="7">
        <f t="shared" si="11"/>
        <v>5</v>
      </c>
      <c r="I208" s="9">
        <v>4</v>
      </c>
    </row>
    <row r="209" spans="1:9" ht="16.5" thickBot="1">
      <c r="A209" s="27"/>
      <c r="B209" s="165" t="s">
        <v>164</v>
      </c>
      <c r="C209" s="166"/>
      <c r="D209" s="167"/>
      <c r="E209" s="55">
        <f>SUM(E178:E201)</f>
        <v>247</v>
      </c>
      <c r="F209" s="55">
        <f>SUM(F178:F201)</f>
        <v>14</v>
      </c>
      <c r="G209" s="55">
        <f>SUM(G178:G201)</f>
        <v>20</v>
      </c>
      <c r="H209" s="55">
        <f>SUM(H178:H201)</f>
        <v>241</v>
      </c>
      <c r="I209" s="55">
        <f>SUM(I178:I201)</f>
        <v>133</v>
      </c>
    </row>
    <row r="210" spans="1:9" ht="45" customHeight="1">
      <c r="A210" s="16"/>
      <c r="B210" s="168" t="s">
        <v>139</v>
      </c>
      <c r="C210" s="169"/>
      <c r="D210" s="170"/>
      <c r="E210" s="11"/>
      <c r="F210" s="11"/>
      <c r="G210" s="12"/>
      <c r="H210" s="12"/>
      <c r="I210" s="11"/>
    </row>
    <row r="211" spans="1:9" ht="53.25" customHeight="1">
      <c r="A211" s="16">
        <v>1</v>
      </c>
      <c r="B211" s="138" t="s">
        <v>140</v>
      </c>
      <c r="C211" s="136"/>
      <c r="D211" s="137"/>
      <c r="E211" s="6">
        <v>1</v>
      </c>
      <c r="F211" s="6"/>
      <c r="G211" s="7"/>
      <c r="H211" s="7">
        <f>E211+F211-G211</f>
        <v>1</v>
      </c>
      <c r="I211" s="6">
        <v>0</v>
      </c>
    </row>
    <row r="212" spans="1:9" ht="39" customHeight="1" thickBot="1">
      <c r="A212" s="16">
        <v>2</v>
      </c>
      <c r="B212" s="138" t="s">
        <v>141</v>
      </c>
      <c r="C212" s="136"/>
      <c r="D212" s="137"/>
      <c r="E212" s="6">
        <v>1</v>
      </c>
      <c r="F212" s="6"/>
      <c r="G212" s="7"/>
      <c r="H212" s="7">
        <f>E212+F212-G212</f>
        <v>1</v>
      </c>
      <c r="I212" s="6">
        <v>0</v>
      </c>
    </row>
    <row r="213" spans="1:9" ht="16.5" thickBot="1">
      <c r="A213" s="20"/>
      <c r="B213" s="142" t="s">
        <v>23</v>
      </c>
      <c r="C213" s="142"/>
      <c r="D213" s="142"/>
      <c r="E213" s="55">
        <f>SUM(E211:E212)</f>
        <v>2</v>
      </c>
      <c r="F213" s="55">
        <f>SUM(F211:F212)</f>
        <v>0</v>
      </c>
      <c r="G213" s="55">
        <f>SUM(G211:G212)</f>
        <v>0</v>
      </c>
      <c r="H213" s="63">
        <f>SUM(H211:H212)</f>
        <v>2</v>
      </c>
      <c r="I213" s="55"/>
    </row>
    <row r="214" spans="1:9" ht="16.5" thickBot="1">
      <c r="A214" s="23"/>
      <c r="B214" s="158"/>
      <c r="C214" s="158"/>
      <c r="D214" s="158"/>
      <c r="E214" s="18"/>
      <c r="F214" s="18"/>
      <c r="G214" s="19"/>
      <c r="H214" s="1"/>
      <c r="I214" s="1"/>
    </row>
    <row r="215" spans="1:9" ht="16.5" thickBot="1">
      <c r="A215" s="28"/>
      <c r="B215" s="159" t="s">
        <v>142</v>
      </c>
      <c r="C215" s="160"/>
      <c r="D215" s="161"/>
      <c r="E215" s="61">
        <f>E15+E30+E37+E43+E47+E66+E72+E78+E87+E92+E101+E105+E114+E150+E163+E166+E175+E209+E213</f>
        <v>2740</v>
      </c>
      <c r="F215" s="61">
        <f>F15+F30+F37+F43+F47+F66+F72+F78+F87+F92+F101+F105+F114+F150+F163+F166+F175+F209+F213</f>
        <v>385</v>
      </c>
      <c r="G215" s="61">
        <f>G15+G30+G37+G43+G47+G66+G72+G78+G87+G92+G101+G105+G114+G150+G163+G166+G175+G209+G213</f>
        <v>409</v>
      </c>
      <c r="H215" s="61">
        <f>H15+H30+H37+H43+H47+H66+H72+H78+H87+H92+H101+H105+H114+H150+H163+H166+H175+H209+H213</f>
        <v>2716</v>
      </c>
      <c r="I215" s="61">
        <f>I15+I30+I37+I43+I47+I66+I72+I78+I87+I92+I101+I105+I114+I150+I163+I166+I175+I209+I213</f>
        <v>1375</v>
      </c>
    </row>
    <row r="216" spans="1:9" ht="61.5" customHeight="1" thickBot="1">
      <c r="A216" s="20"/>
      <c r="B216" s="162" t="s">
        <v>143</v>
      </c>
      <c r="C216" s="163"/>
      <c r="D216" s="164"/>
      <c r="E216" s="29" t="s">
        <v>172</v>
      </c>
      <c r="F216" s="30"/>
      <c r="G216" s="31"/>
      <c r="H216" s="29" t="s">
        <v>236</v>
      </c>
      <c r="I216" s="32"/>
    </row>
  </sheetData>
  <sheetProtection/>
  <mergeCells count="216">
    <mergeCell ref="A1:I1"/>
    <mergeCell ref="B2:D2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63:D63"/>
    <mergeCell ref="B64:D64"/>
    <mergeCell ref="B65:D65"/>
    <mergeCell ref="B66:D66"/>
    <mergeCell ref="B67:D67"/>
    <mergeCell ref="B68:D68"/>
    <mergeCell ref="B69:D69"/>
    <mergeCell ref="B70:D70"/>
    <mergeCell ref="B71:D71"/>
    <mergeCell ref="B72:D72"/>
    <mergeCell ref="B73:D73"/>
    <mergeCell ref="B74:D74"/>
    <mergeCell ref="B75:D75"/>
    <mergeCell ref="B76:D76"/>
    <mergeCell ref="B77:D77"/>
    <mergeCell ref="B78:D78"/>
    <mergeCell ref="B79:D79"/>
    <mergeCell ref="B80:D80"/>
    <mergeCell ref="B81:D81"/>
    <mergeCell ref="B82:D82"/>
    <mergeCell ref="B83:D83"/>
    <mergeCell ref="B84:D84"/>
    <mergeCell ref="B85:D85"/>
    <mergeCell ref="B86:D86"/>
    <mergeCell ref="B87:D87"/>
    <mergeCell ref="B88:D88"/>
    <mergeCell ref="B89:D89"/>
    <mergeCell ref="B90:D90"/>
    <mergeCell ref="B91:D91"/>
    <mergeCell ref="B92:D92"/>
    <mergeCell ref="B93:D93"/>
    <mergeCell ref="B94:D94"/>
    <mergeCell ref="B95:D95"/>
    <mergeCell ref="B96:D96"/>
    <mergeCell ref="B97:D97"/>
    <mergeCell ref="B98:D98"/>
    <mergeCell ref="B99:D99"/>
    <mergeCell ref="B100:D100"/>
    <mergeCell ref="B101:D101"/>
    <mergeCell ref="B102:D102"/>
    <mergeCell ref="B103:D103"/>
    <mergeCell ref="B104:D104"/>
    <mergeCell ref="B105:D105"/>
    <mergeCell ref="B106:D106"/>
    <mergeCell ref="B107:D107"/>
    <mergeCell ref="B108:D108"/>
    <mergeCell ref="B109:D109"/>
    <mergeCell ref="B110:D110"/>
    <mergeCell ref="B111:D111"/>
    <mergeCell ref="B112:D112"/>
    <mergeCell ref="B113:D113"/>
    <mergeCell ref="B114:D114"/>
    <mergeCell ref="B115:D115"/>
    <mergeCell ref="B116:D116"/>
    <mergeCell ref="B117:D117"/>
    <mergeCell ref="B118:D118"/>
    <mergeCell ref="B119:D119"/>
    <mergeCell ref="B120:D120"/>
    <mergeCell ref="B121:D121"/>
    <mergeCell ref="B122:D122"/>
    <mergeCell ref="B123:D123"/>
    <mergeCell ref="B124:D124"/>
    <mergeCell ref="B125:D125"/>
    <mergeCell ref="B126:D126"/>
    <mergeCell ref="B127:D127"/>
    <mergeCell ref="B128:D128"/>
    <mergeCell ref="B129:D129"/>
    <mergeCell ref="B130:D130"/>
    <mergeCell ref="B131:D131"/>
    <mergeCell ref="B132:D132"/>
    <mergeCell ref="B133:D133"/>
    <mergeCell ref="B134:D134"/>
    <mergeCell ref="B135:D135"/>
    <mergeCell ref="B136:D136"/>
    <mergeCell ref="B137:D137"/>
    <mergeCell ref="B138:D138"/>
    <mergeCell ref="B139:D139"/>
    <mergeCell ref="B140:D140"/>
    <mergeCell ref="B141:D141"/>
    <mergeCell ref="B142:D142"/>
    <mergeCell ref="B143:D143"/>
    <mergeCell ref="B144:D144"/>
    <mergeCell ref="B145:D145"/>
    <mergeCell ref="B146:D146"/>
    <mergeCell ref="B147:D147"/>
    <mergeCell ref="B148:D148"/>
    <mergeCell ref="B149:D149"/>
    <mergeCell ref="B150:D150"/>
    <mergeCell ref="B151:D151"/>
    <mergeCell ref="B152:D152"/>
    <mergeCell ref="B153:D153"/>
    <mergeCell ref="B154:D154"/>
    <mergeCell ref="B155:D155"/>
    <mergeCell ref="B156:D156"/>
    <mergeCell ref="B157:D157"/>
    <mergeCell ref="B158:D158"/>
    <mergeCell ref="B159:D159"/>
    <mergeCell ref="B160:D160"/>
    <mergeCell ref="B161:D161"/>
    <mergeCell ref="B162:D162"/>
    <mergeCell ref="B163:D163"/>
    <mergeCell ref="B164:D164"/>
    <mergeCell ref="B165:D165"/>
    <mergeCell ref="B166:D166"/>
    <mergeCell ref="B167:D167"/>
    <mergeCell ref="B168:D168"/>
    <mergeCell ref="B169:D169"/>
    <mergeCell ref="B170:D170"/>
    <mergeCell ref="B171:D171"/>
    <mergeCell ref="B172:D172"/>
    <mergeCell ref="B173:D173"/>
    <mergeCell ref="B174:D174"/>
    <mergeCell ref="B175:D175"/>
    <mergeCell ref="B176:D176"/>
    <mergeCell ref="B177:D177"/>
    <mergeCell ref="B178:D178"/>
    <mergeCell ref="B179:D179"/>
    <mergeCell ref="B180:D180"/>
    <mergeCell ref="B181:D181"/>
    <mergeCell ref="B182:D182"/>
    <mergeCell ref="B183:D183"/>
    <mergeCell ref="B184:D184"/>
    <mergeCell ref="B185:D185"/>
    <mergeCell ref="B186:D186"/>
    <mergeCell ref="B187:D187"/>
    <mergeCell ref="B188:D188"/>
    <mergeCell ref="B189:D189"/>
    <mergeCell ref="B190:D190"/>
    <mergeCell ref="B191:D191"/>
    <mergeCell ref="B192:D192"/>
    <mergeCell ref="B204:D204"/>
    <mergeCell ref="B193:D193"/>
    <mergeCell ref="B194:D194"/>
    <mergeCell ref="B195:D195"/>
    <mergeCell ref="B196:D196"/>
    <mergeCell ref="B197:D197"/>
    <mergeCell ref="B198:D198"/>
    <mergeCell ref="B216:D216"/>
    <mergeCell ref="B210:D210"/>
    <mergeCell ref="B211:D211"/>
    <mergeCell ref="B212:D212"/>
    <mergeCell ref="B213:D213"/>
    <mergeCell ref="B199:D199"/>
    <mergeCell ref="B200:D200"/>
    <mergeCell ref="B201:D201"/>
    <mergeCell ref="B202:D202"/>
    <mergeCell ref="B203:D203"/>
    <mergeCell ref="B214:D214"/>
    <mergeCell ref="B215:D215"/>
    <mergeCell ref="B205:D205"/>
    <mergeCell ref="B206:D206"/>
    <mergeCell ref="B207:D207"/>
    <mergeCell ref="B208:D208"/>
    <mergeCell ref="B209:D209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2018-08-16T14:39:49Z</cp:lastPrinted>
  <dcterms:created xsi:type="dcterms:W3CDTF">2006-09-16T00:00:00Z</dcterms:created>
  <dcterms:modified xsi:type="dcterms:W3CDTF">2020-01-29T11:34:53Z</dcterms:modified>
  <cp:category/>
  <cp:version/>
  <cp:contentType/>
  <cp:contentStatus/>
</cp:coreProperties>
</file>